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/>
  <mc:AlternateContent xmlns:mc="http://schemas.openxmlformats.org/markup-compatibility/2006">
    <mc:Choice Requires="x15">
      <x15ac:absPath xmlns:x15ac="http://schemas.microsoft.com/office/spreadsheetml/2010/11/ac" url="/Users/aimaru/Downloads/"/>
    </mc:Choice>
  </mc:AlternateContent>
  <xr:revisionPtr revIDLastSave="0" documentId="13_ncr:1_{2EEA264B-84C9-B049-A384-DE3FF1644393}" xr6:coauthVersionLast="47" xr6:coauthVersionMax="47" xr10:uidLastSave="{00000000-0000-0000-0000-000000000000}"/>
  <bookViews>
    <workbookView xWindow="0" yWindow="720" windowWidth="29400" windowHeight="18400" xr2:uid="{00000000-000D-0000-FFFF-FFFF00000000}"/>
  </bookViews>
  <sheets>
    <sheet name="メンバー表" sheetId="2" r:id="rId1"/>
    <sheet name="フォームの回答 1" sheetId="1" r:id="rId2"/>
  </sheets>
  <definedNames>
    <definedName name="_xlnm.Print_Area" localSheetId="0">メンバー表!$A$1:$L$43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7" i="2" l="1"/>
  <c r="G38" i="2"/>
  <c r="H38" i="2"/>
  <c r="I38" i="2"/>
  <c r="J38" i="2"/>
  <c r="K38" i="2"/>
  <c r="G39" i="2"/>
  <c r="H39" i="2"/>
  <c r="I39" i="2"/>
  <c r="J39" i="2"/>
  <c r="K39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15" i="2"/>
</calcChain>
</file>

<file path=xl/sharedStrings.xml><?xml version="1.0" encoding="utf-8"?>
<sst xmlns="http://schemas.openxmlformats.org/spreadsheetml/2006/main" count="289" uniqueCount="215">
  <si>
    <t>氏名</t>
  </si>
  <si>
    <t>フリガナ</t>
  </si>
  <si>
    <t>身長</t>
  </si>
  <si>
    <t>体重</t>
  </si>
  <si>
    <t>学年</t>
  </si>
  <si>
    <t>出身校</t>
  </si>
  <si>
    <t>川畑徹平</t>
  </si>
  <si>
    <t>カワバタテッペイ</t>
  </si>
  <si>
    <t>筑紫</t>
  </si>
  <si>
    <t>山ノ内優真</t>
  </si>
  <si>
    <t>ヤマノウチユウマ</t>
  </si>
  <si>
    <t>高鍋</t>
  </si>
  <si>
    <t>志柿志道</t>
  </si>
  <si>
    <t>シガキシドウ</t>
  </si>
  <si>
    <t>大久保舜瑛</t>
  </si>
  <si>
    <t>オオクボシュンエイ</t>
  </si>
  <si>
    <t>吉見諒</t>
  </si>
  <si>
    <t>ヨシミリョウ</t>
  </si>
  <si>
    <t>大津緑洋</t>
  </si>
  <si>
    <t>﨑迫那瑠</t>
  </si>
  <si>
    <t>サキサコナル</t>
  </si>
  <si>
    <t>御所実業</t>
  </si>
  <si>
    <t>大畑醍資</t>
  </si>
  <si>
    <t>オオハタダイスケ</t>
  </si>
  <si>
    <t>上田一心</t>
  </si>
  <si>
    <t>ウエダイッシン</t>
  </si>
  <si>
    <t>嘉穂</t>
  </si>
  <si>
    <t>安元惠士</t>
  </si>
  <si>
    <t>ヤスモトケイジ</t>
  </si>
  <si>
    <t>大庭遥登</t>
  </si>
  <si>
    <t>オオバハルト</t>
  </si>
  <si>
    <t>東福岡</t>
  </si>
  <si>
    <t>片島大悟</t>
  </si>
  <si>
    <t>カタシマダイゴ</t>
  </si>
  <si>
    <t>小倉</t>
  </si>
  <si>
    <t>利守湊</t>
  </si>
  <si>
    <t>トシモリソウ</t>
  </si>
  <si>
    <t>土橋亮太</t>
  </si>
  <si>
    <t>ドバシリョウタ</t>
  </si>
  <si>
    <t>馬場稜典</t>
  </si>
  <si>
    <t>ババリョウスケ</t>
  </si>
  <si>
    <t>前原泰生</t>
  </si>
  <si>
    <t>マエハラタイセイ</t>
  </si>
  <si>
    <t>新留想太</t>
  </si>
  <si>
    <t>シンドメソウタ</t>
  </si>
  <si>
    <t>鹿児島実業</t>
  </si>
  <si>
    <t>関孝義</t>
  </si>
  <si>
    <t>セキアツヨシ</t>
  </si>
  <si>
    <t>福工大城東</t>
  </si>
  <si>
    <t>藪田悠人</t>
  </si>
  <si>
    <t>ヤブタハルト</t>
  </si>
  <si>
    <t>野口理地</t>
  </si>
  <si>
    <t>ノグチリイチ</t>
  </si>
  <si>
    <t>博多</t>
  </si>
  <si>
    <t>黒岩蔵人</t>
  </si>
  <si>
    <t>クロイワクロウド</t>
  </si>
  <si>
    <t>輝翔館</t>
  </si>
  <si>
    <t>安田光汰</t>
  </si>
  <si>
    <t>ヤスダコウタ</t>
  </si>
  <si>
    <t>東海大福岡</t>
  </si>
  <si>
    <t>古川遥都</t>
  </si>
  <si>
    <t>フルカワハルト</t>
  </si>
  <si>
    <t>宮崎西</t>
  </si>
  <si>
    <t>野上泰史</t>
  </si>
  <si>
    <t>ノガミタイシ</t>
  </si>
  <si>
    <t>岩井隼人</t>
  </si>
  <si>
    <t>イワイハヤト</t>
  </si>
  <si>
    <t>若槻達朗</t>
  </si>
  <si>
    <t>ワカツキタツロウ</t>
  </si>
  <si>
    <t>森下翔太</t>
  </si>
  <si>
    <t>モリシタショウタ</t>
  </si>
  <si>
    <t>沼田</t>
  </si>
  <si>
    <t>生力渚</t>
  </si>
  <si>
    <t>ナマリキナギサ</t>
  </si>
  <si>
    <t>柏陵</t>
  </si>
  <si>
    <t>前大和</t>
  </si>
  <si>
    <t>マエヤマト</t>
  </si>
  <si>
    <t>崇徳</t>
  </si>
  <si>
    <t>楠本快</t>
  </si>
  <si>
    <t>クスモトカイ</t>
  </si>
  <si>
    <t>徳島城東</t>
  </si>
  <si>
    <t>坂井洸太</t>
  </si>
  <si>
    <t>サカイコウタ</t>
  </si>
  <si>
    <t>森泰造</t>
  </si>
  <si>
    <t>モリタイゾウ</t>
  </si>
  <si>
    <t>報徳学園</t>
  </si>
  <si>
    <t>平山達也</t>
  </si>
  <si>
    <t>ヒラヤマタツヤ</t>
  </si>
  <si>
    <t>福岡工業</t>
  </si>
  <si>
    <t>古賀渉斗</t>
  </si>
  <si>
    <t>コガショウト</t>
  </si>
  <si>
    <t>井上惺陽</t>
  </si>
  <si>
    <t>イノウエセイヤ</t>
  </si>
  <si>
    <t>横山衛</t>
  </si>
  <si>
    <t>ヨコヤママモル</t>
  </si>
  <si>
    <t>大分東明</t>
  </si>
  <si>
    <t>赤島崇仁</t>
  </si>
  <si>
    <t>アカシマタカノリ</t>
  </si>
  <si>
    <t>本田晃聖</t>
  </si>
  <si>
    <t>ホンダコウセイ</t>
  </si>
  <si>
    <t>安藤佑真</t>
  </si>
  <si>
    <t>アンドウユウマ</t>
  </si>
  <si>
    <t>大石琢登</t>
  </si>
  <si>
    <t>オオイシタクト</t>
  </si>
  <si>
    <t>生田大和</t>
  </si>
  <si>
    <t>イクタヤマト</t>
  </si>
  <si>
    <t>浮羽究真館</t>
  </si>
  <si>
    <t>今田朋毅</t>
  </si>
  <si>
    <t>イマダトモキ</t>
  </si>
  <si>
    <t>城南</t>
  </si>
  <si>
    <t>濵田流星</t>
  </si>
  <si>
    <t>ハマダリュウセイ</t>
  </si>
  <si>
    <t>新宮</t>
  </si>
  <si>
    <t>岩﨑弘樹</t>
  </si>
  <si>
    <t>イワサキヒロキ</t>
  </si>
  <si>
    <t>福岡</t>
  </si>
  <si>
    <t>松元智紀</t>
  </si>
  <si>
    <t>マツモトトモキ</t>
  </si>
  <si>
    <t>鹿児島玉龍</t>
  </si>
  <si>
    <t>河津絢生</t>
  </si>
  <si>
    <t>カワヅジュンセイ</t>
  </si>
  <si>
    <t>渡邉陽平</t>
  </si>
  <si>
    <t>ワタナベヨウヘイ</t>
  </si>
  <si>
    <t>大跡恒生</t>
  </si>
  <si>
    <t>オオアトコウセイ</t>
  </si>
  <si>
    <t>末岡匠一朗</t>
  </si>
  <si>
    <t>スエオカショウイチロウ</t>
  </si>
  <si>
    <t>大石康介</t>
  </si>
  <si>
    <t>オオイシコウスケ</t>
  </si>
  <si>
    <t>熊本第二</t>
  </si>
  <si>
    <t>安永圭蔵</t>
  </si>
  <si>
    <t>ヤスナガケイゾウ</t>
  </si>
  <si>
    <t>藤堂勇真</t>
  </si>
  <si>
    <t>トウドウユウマ</t>
  </si>
  <si>
    <t>阿波</t>
  </si>
  <si>
    <t>緒方凰介</t>
  </si>
  <si>
    <t>オガタオウスケ</t>
  </si>
  <si>
    <t>和合陽音</t>
  </si>
  <si>
    <t>ワゴウハルト</t>
  </si>
  <si>
    <t>後田啓斗</t>
  </si>
  <si>
    <t>ウシロダケイト</t>
  </si>
  <si>
    <t>辻孝太朗</t>
  </si>
  <si>
    <t>ツジコウタロウ</t>
  </si>
  <si>
    <t>丸野平</t>
  </si>
  <si>
    <t>マルノタイラ</t>
  </si>
  <si>
    <t>佐古野豊</t>
  </si>
  <si>
    <t>サコノユタカ</t>
  </si>
  <si>
    <t>鉾木颯</t>
  </si>
  <si>
    <t>ホコノキハヤテ</t>
  </si>
  <si>
    <t>三好壮汰</t>
  </si>
  <si>
    <t>ミヨシソウタ</t>
  </si>
  <si>
    <t>鈴木七翔</t>
  </si>
  <si>
    <t>スズキナナト</t>
  </si>
  <si>
    <t>瀧田雅公</t>
  </si>
  <si>
    <t>タキタガク</t>
  </si>
  <si>
    <t>石見智翠館</t>
  </si>
  <si>
    <t>船上琥立</t>
  </si>
  <si>
    <t>フナガミクリュウ</t>
  </si>
  <si>
    <t>三原颯太</t>
  </si>
  <si>
    <t>ミハラソウタ</t>
  </si>
  <si>
    <t>上田匠翔</t>
  </si>
  <si>
    <t>ウエダタクト</t>
  </si>
  <si>
    <t>香椎</t>
  </si>
  <si>
    <t>島津大靖</t>
  </si>
  <si>
    <t>シマヅタイセイ</t>
  </si>
  <si>
    <t>東筑</t>
  </si>
  <si>
    <t>古賀一</t>
  </si>
  <si>
    <t>コガハジメ</t>
  </si>
  <si>
    <t>前山丞</t>
  </si>
  <si>
    <t>マエヤマツグ</t>
  </si>
  <si>
    <t>石井健翔</t>
  </si>
  <si>
    <t>イシイケンショウ</t>
  </si>
  <si>
    <t>筑紫台</t>
  </si>
  <si>
    <t>石川波潤</t>
  </si>
  <si>
    <t>イシカワハウル</t>
  </si>
  <si>
    <t>堀ノ内悠</t>
  </si>
  <si>
    <t>ホリノウチユウ</t>
  </si>
  <si>
    <t>的野樹</t>
  </si>
  <si>
    <t>マトノイツキ</t>
  </si>
  <si>
    <t>宮本偉申</t>
  </si>
  <si>
    <t>ミヤモトイッサ</t>
  </si>
  <si>
    <t>福工大城東</t>
    <phoneticPr fontId="1"/>
  </si>
  <si>
    <t>Kick Off</t>
  </si>
  <si>
    <t>対戦日</t>
  </si>
  <si>
    <t>月</t>
  </si>
  <si>
    <t>日</t>
  </si>
  <si>
    <t>チーム名</t>
  </si>
  <si>
    <t>福岡大学</t>
  </si>
  <si>
    <t>ＶＳ</t>
  </si>
  <si>
    <t>会場名</t>
  </si>
  <si>
    <t>*ゲームキャプテンの背番号に○印</t>
  </si>
  <si>
    <t>身長・体重・年齢は数字のみ記入</t>
  </si>
  <si>
    <t>＊○を記入</t>
  </si>
  <si>
    <t>No</t>
  </si>
  <si>
    <t>ﾌﾛﾝﾄﾛｰ※1</t>
  </si>
  <si>
    <t>外国籍選手</t>
  </si>
  <si>
    <t>ＰＲ１</t>
  </si>
  <si>
    <t>ＨＯ</t>
  </si>
  <si>
    <t>ＰＲ３</t>
  </si>
  <si>
    <t>※1　</t>
  </si>
  <si>
    <t>フロントローとして適切に訓練され、かつ経験のあるプレーヤーであり、プレー可能なポジションに○印：記載漏れに注意</t>
  </si>
  <si>
    <t>※2　</t>
  </si>
  <si>
    <t>年齢は試合日の年齢を記入ください。</t>
  </si>
  <si>
    <t>記入者：</t>
  </si>
  <si>
    <t>連絡先：</t>
  </si>
  <si>
    <t>こちらのメンバー表はプレマッチミーティング時にご提出をお願いいたします。4枚印刷（対戦チーム、MO、MC、予備）</t>
    <rPh sb="21" eb="22">
      <t>ジ</t>
    </rPh>
    <rPh sb="24" eb="26">
      <t>テイシュツ</t>
    </rPh>
    <rPh sb="28" eb="29">
      <t>ネガ</t>
    </rPh>
    <rPh sb="37" eb="38">
      <t>マイ</t>
    </rPh>
    <rPh sb="38" eb="40">
      <t>インサツ</t>
    </rPh>
    <rPh sb="41" eb="43">
      <t>タイセン</t>
    </rPh>
    <rPh sb="53" eb="55">
      <t>ヨビ</t>
    </rPh>
    <phoneticPr fontId="1"/>
  </si>
  <si>
    <t>２０２6年</t>
    <phoneticPr fontId="1"/>
  </si>
  <si>
    <t>◯</t>
    <phoneticPr fontId="1"/>
  </si>
  <si>
    <t>トレーニングマッチ　メンバー表</t>
    <phoneticPr fontId="1"/>
  </si>
  <si>
    <t>福岡大学ラグビー場</t>
    <rPh sb="0" eb="2">
      <t>フクオカ</t>
    </rPh>
    <rPh sb="2" eb="4">
      <t>ダイ</t>
    </rPh>
    <rPh sb="8" eb="9">
      <t>ジョウ</t>
    </rPh>
    <phoneticPr fontId="1"/>
  </si>
  <si>
    <t>橋本拓也</t>
    <rPh sb="0" eb="2">
      <t>ハシモト</t>
    </rPh>
    <rPh sb="2" eb="4">
      <t>タク</t>
    </rPh>
    <phoneticPr fontId="1"/>
  </si>
  <si>
    <t>ハシモトタクヤ</t>
    <phoneticPr fontId="1"/>
  </si>
  <si>
    <t>柏陵</t>
    <rPh sb="0" eb="1">
      <t>ハクリョウ</t>
    </rPh>
    <phoneticPr fontId="1"/>
  </si>
  <si>
    <t>(　日　）</t>
    <rPh sb="2" eb="3">
      <t>ニチ</t>
    </rPh>
    <phoneticPr fontId="1"/>
  </si>
  <si>
    <t>安川電機</t>
    <rPh sb="0" eb="4">
      <t>ヤスカワデンキ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</si>
</sst>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6">
    <font>
      <sz val="10"/>
      <color rgb="FF000000"/>
      <name val="Arial"/>
      <scheme val="minor"/>
    </font>
    <font>
      <sz val="6"/>
      <name val="Arial"/>
      <family val="3"/>
      <charset val="128"/>
      <scheme val="minor"/>
    </font>
    <font>
      <sz val="11"/>
      <color theme="1"/>
      <name val="メイリオ"/>
      <family val="2"/>
      <charset val="128"/>
    </font>
    <font>
      <sz val="11"/>
      <color rgb="FF000000"/>
      <name val="メイリオ"/>
      <family val="2"/>
      <charset val="128"/>
    </font>
    <font>
      <sz val="11"/>
      <color theme="0"/>
      <name val="メイリオ"/>
      <family val="2"/>
      <charset val="128"/>
    </font>
    <font>
      <sz val="11"/>
      <color theme="1"/>
      <name val="Arial"/>
      <family val="2"/>
      <scheme val="minor"/>
    </font>
    <font>
      <sz val="11"/>
      <color theme="1"/>
      <name val="Biz udpゴシック"/>
      <family val="3"/>
      <charset val="128"/>
    </font>
    <font>
      <b/>
      <sz val="16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sz val="20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b/>
      <sz val="20"/>
      <color theme="1"/>
      <name val="Biz udpゴシック"/>
      <family val="3"/>
      <charset val="128"/>
    </font>
    <font>
      <b/>
      <sz val="28"/>
      <color theme="1"/>
      <name val="Biz udpゴシック"/>
      <family val="3"/>
      <charset val="128"/>
    </font>
    <font>
      <b/>
      <sz val="9"/>
      <color theme="1"/>
      <name val="Biz udpゴシック"/>
      <family val="3"/>
      <charset val="128"/>
    </font>
    <font>
      <sz val="20"/>
      <name val="Calibri"/>
      <family val="2"/>
    </font>
    <font>
      <sz val="11"/>
      <color rgb="FF000000"/>
      <name val="Meiryo"/>
      <family val="2"/>
      <charset val="128"/>
    </font>
    <font>
      <sz val="12"/>
      <name val="Meiryo"/>
      <family val="3"/>
      <charset val="128"/>
    </font>
    <font>
      <sz val="12"/>
      <color rgb="FF000000"/>
      <name val="Meiryo"/>
      <family val="3"/>
      <charset val="128"/>
    </font>
    <font>
      <b/>
      <sz val="11"/>
      <color rgb="FFFF0000"/>
      <name val="Biz udpゴシック"/>
      <family val="3"/>
      <charset val="128"/>
    </font>
    <font>
      <sz val="11"/>
      <name val="Calibri"/>
      <family val="2"/>
    </font>
    <font>
      <sz val="12"/>
      <color rgb="FF000000"/>
      <name val="Meiryo"/>
      <family val="2"/>
      <charset val="128"/>
    </font>
    <font>
      <sz val="12"/>
      <name val="Meiryo"/>
      <family val="2"/>
      <charset val="128"/>
    </font>
    <font>
      <sz val="12"/>
      <color theme="1"/>
      <name val="Biz udpゴシック"/>
      <family val="3"/>
      <charset val="128"/>
    </font>
    <font>
      <b/>
      <sz val="12"/>
      <color rgb="FFFF0000"/>
      <name val="Biz udpゴシック"/>
      <family val="3"/>
      <charset val="128"/>
    </font>
    <font>
      <sz val="10"/>
      <color theme="1"/>
      <name val="Biz udp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66">
    <xf numFmtId="0" fontId="0" fillId="0" borderId="0" xfId="0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6" fillId="0" borderId="0" xfId="1" applyFont="1" applyAlignment="1">
      <alignment vertical="center"/>
    </xf>
    <xf numFmtId="0" fontId="5" fillId="0" borderId="0" xfId="1" applyAlignment="1">
      <alignment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horizontal="right" vertical="center"/>
    </xf>
    <xf numFmtId="20" fontId="6" fillId="0" borderId="1" xfId="1" applyNumberFormat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10" fillId="0" borderId="0" xfId="1" applyFont="1" applyAlignment="1">
      <alignment vertical="center"/>
    </xf>
    <xf numFmtId="0" fontId="6" fillId="0" borderId="0" xfId="1" applyFont="1" applyAlignment="1">
      <alignment horizontal="right" vertical="center"/>
    </xf>
    <xf numFmtId="0" fontId="11" fillId="0" borderId="0" xfId="1" applyFont="1" applyAlignment="1">
      <alignment horizontal="center" vertical="center"/>
    </xf>
    <xf numFmtId="0" fontId="11" fillId="0" borderId="0" xfId="1" applyFont="1" applyAlignment="1">
      <alignment vertical="center"/>
    </xf>
    <xf numFmtId="0" fontId="12" fillId="0" borderId="0" xfId="1" applyFont="1" applyAlignment="1">
      <alignment horizontal="right" vertical="center"/>
    </xf>
    <xf numFmtId="0" fontId="13" fillId="0" borderId="0" xfId="1" applyFont="1" applyAlignment="1">
      <alignment horizontal="center" vertical="center"/>
    </xf>
    <xf numFmtId="0" fontId="13" fillId="0" borderId="0" xfId="1" applyFont="1" applyAlignment="1">
      <alignment vertical="center"/>
    </xf>
    <xf numFmtId="0" fontId="16" fillId="0" borderId="5" xfId="1" applyFont="1" applyBorder="1" applyAlignment="1">
      <alignment horizontal="center" vertical="center"/>
    </xf>
    <xf numFmtId="0" fontId="16" fillId="0" borderId="6" xfId="1" applyFont="1" applyBorder="1" applyAlignment="1">
      <alignment horizontal="center" vertical="center"/>
    </xf>
    <xf numFmtId="0" fontId="17" fillId="0" borderId="7" xfId="1" applyFont="1" applyBorder="1" applyAlignment="1">
      <alignment horizontal="center" vertical="center"/>
    </xf>
    <xf numFmtId="0" fontId="17" fillId="0" borderId="8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17" fillId="0" borderId="10" xfId="1" applyFont="1" applyBorder="1" applyAlignment="1">
      <alignment horizontal="center" vertical="center"/>
    </xf>
    <xf numFmtId="0" fontId="17" fillId="0" borderId="11" xfId="1" applyFont="1" applyBorder="1" applyAlignment="1">
      <alignment horizontal="center" vertical="center"/>
    </xf>
    <xf numFmtId="0" fontId="6" fillId="0" borderId="1" xfId="1" applyFont="1" applyBorder="1" applyAlignment="1">
      <alignment vertical="center"/>
    </xf>
    <xf numFmtId="0" fontId="6" fillId="0" borderId="9" xfId="1" applyFont="1" applyBorder="1" applyAlignment="1">
      <alignment vertical="center"/>
    </xf>
    <xf numFmtId="0" fontId="9" fillId="0" borderId="1" xfId="1" applyFont="1" applyBorder="1" applyAlignment="1">
      <alignment horizontal="right" vertical="center"/>
    </xf>
    <xf numFmtId="0" fontId="8" fillId="0" borderId="1" xfId="1" applyFont="1" applyBorder="1" applyAlignment="1">
      <alignment horizontal="left" vertical="center"/>
    </xf>
    <xf numFmtId="0" fontId="19" fillId="0" borderId="0" xfId="1" applyFont="1" applyAlignment="1">
      <alignment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11" fillId="0" borderId="17" xfId="1" applyFont="1" applyBorder="1" applyAlignment="1">
      <alignment horizontal="center" vertical="center"/>
    </xf>
    <xf numFmtId="0" fontId="6" fillId="0" borderId="17" xfId="1" applyFont="1" applyBorder="1" applyAlignment="1">
      <alignment horizontal="center" vertical="center"/>
    </xf>
    <xf numFmtId="0" fontId="6" fillId="0" borderId="17" xfId="1" applyFont="1" applyBorder="1" applyAlignment="1">
      <alignment vertical="center"/>
    </xf>
    <xf numFmtId="0" fontId="16" fillId="0" borderId="17" xfId="1" applyFont="1" applyBorder="1" applyAlignment="1">
      <alignment horizontal="center" vertical="center"/>
    </xf>
    <xf numFmtId="0" fontId="16" fillId="0" borderId="16" xfId="1" applyFont="1" applyBorder="1" applyAlignment="1">
      <alignment horizontal="center" vertical="center"/>
    </xf>
    <xf numFmtId="0" fontId="21" fillId="0" borderId="16" xfId="1" applyFont="1" applyBorder="1" applyAlignment="1">
      <alignment horizontal="center" vertical="center"/>
    </xf>
    <xf numFmtId="0" fontId="22" fillId="0" borderId="11" xfId="1" applyFont="1" applyBorder="1" applyAlignment="1">
      <alignment horizontal="center" vertical="center"/>
    </xf>
    <xf numFmtId="0" fontId="16" fillId="0" borderId="18" xfId="1" applyFont="1" applyBorder="1" applyAlignment="1">
      <alignment horizontal="center" vertical="center"/>
    </xf>
    <xf numFmtId="0" fontId="16" fillId="0" borderId="19" xfId="1" applyFont="1" applyBorder="1" applyAlignment="1">
      <alignment horizontal="center" vertical="center"/>
    </xf>
    <xf numFmtId="0" fontId="17" fillId="0" borderId="20" xfId="1" applyFont="1" applyBorder="1" applyAlignment="1">
      <alignment horizontal="center" vertical="center"/>
    </xf>
    <xf numFmtId="0" fontId="17" fillId="0" borderId="17" xfId="1" applyFont="1" applyBorder="1" applyAlignment="1">
      <alignment horizontal="center" vertical="center"/>
    </xf>
    <xf numFmtId="0" fontId="6" fillId="0" borderId="16" xfId="1" applyFont="1" applyBorder="1" applyAlignment="1">
      <alignment vertical="center"/>
    </xf>
    <xf numFmtId="0" fontId="6" fillId="0" borderId="21" xfId="1" applyFont="1" applyBorder="1" applyAlignment="1">
      <alignment horizontal="center" vertical="center"/>
    </xf>
    <xf numFmtId="0" fontId="18" fillId="0" borderId="17" xfId="1" applyFont="1" applyBorder="1" applyAlignment="1">
      <alignment horizontal="center" vertical="center"/>
    </xf>
    <xf numFmtId="0" fontId="6" fillId="0" borderId="6" xfId="1" applyFont="1" applyBorder="1" applyAlignment="1">
      <alignment vertical="center"/>
    </xf>
    <xf numFmtId="0" fontId="23" fillId="0" borderId="0" xfId="1" applyFont="1" applyAlignment="1">
      <alignment vertical="center"/>
    </xf>
    <xf numFmtId="0" fontId="24" fillId="0" borderId="0" xfId="1" applyFont="1" applyAlignment="1">
      <alignment vertical="center"/>
    </xf>
    <xf numFmtId="0" fontId="6" fillId="0" borderId="0" xfId="1" applyFont="1" applyAlignment="1">
      <alignment vertical="center" wrapText="1"/>
    </xf>
    <xf numFmtId="0" fontId="25" fillId="0" borderId="0" xfId="1" applyFont="1" applyAlignment="1">
      <alignment vertical="center"/>
    </xf>
    <xf numFmtId="0" fontId="6" fillId="0" borderId="13" xfId="1" applyFont="1" applyBorder="1" applyAlignment="1">
      <alignment horizontal="center" vertical="center"/>
    </xf>
    <xf numFmtId="0" fontId="20" fillId="0" borderId="5" xfId="1" applyFont="1" applyBorder="1" applyAlignment="1">
      <alignment vertical="center"/>
    </xf>
    <xf numFmtId="0" fontId="14" fillId="0" borderId="0" xfId="1" applyFont="1" applyAlignment="1">
      <alignment horizontal="center" vertical="center"/>
    </xf>
    <xf numFmtId="0" fontId="5" fillId="0" borderId="0" xfId="1" applyAlignment="1">
      <alignment vertical="center"/>
    </xf>
    <xf numFmtId="0" fontId="10" fillId="0" borderId="2" xfId="1" applyFont="1" applyBorder="1" applyAlignment="1">
      <alignment horizontal="center" vertical="center"/>
    </xf>
    <xf numFmtId="0" fontId="15" fillId="0" borderId="3" xfId="1" applyFont="1" applyBorder="1" applyAlignment="1">
      <alignment vertical="center"/>
    </xf>
    <xf numFmtId="0" fontId="15" fillId="0" borderId="4" xfId="1" applyFont="1" applyBorder="1" applyAlignment="1">
      <alignment vertical="center"/>
    </xf>
    <xf numFmtId="0" fontId="11" fillId="0" borderId="12" xfId="1" applyFont="1" applyBorder="1" applyAlignment="1">
      <alignment horizontal="center" vertical="center"/>
    </xf>
    <xf numFmtId="0" fontId="20" fillId="0" borderId="12" xfId="1" applyFont="1" applyBorder="1" applyAlignment="1">
      <alignment vertical="center"/>
    </xf>
    <xf numFmtId="0" fontId="6" fillId="0" borderId="14" xfId="1" applyFont="1" applyBorder="1" applyAlignment="1">
      <alignment horizontal="center" vertical="center"/>
    </xf>
    <xf numFmtId="0" fontId="20" fillId="0" borderId="15" xfId="1" applyFont="1" applyBorder="1" applyAlignment="1">
      <alignment vertical="center"/>
    </xf>
    <xf numFmtId="0" fontId="20" fillId="0" borderId="16" xfId="1" applyFont="1" applyBorder="1" applyAlignment="1">
      <alignment vertical="center"/>
    </xf>
  </cellXfs>
  <cellStyles count="2">
    <cellStyle name="標準" xfId="0" builtinId="0"/>
    <cellStyle name="標準 2" xfId="1" xr:uid="{7182FE3F-F1E6-2643-937E-F7D5A17082FA}"/>
  </cellStyles>
  <dxfs count="14"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1"/>
        <name val="メイリオ"/>
        <charset val="128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メイリオ"/>
        <charset val="128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メイリオ"/>
        <charset val="128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メイリオ"/>
        <charset val="128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メイリオ"/>
        <charset val="128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メイリオ"/>
        <charset val="128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メイリオ"/>
        <charset val="128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メイリオ"/>
        <charset val="128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メイリオ"/>
        <charset val="128"/>
        <scheme val="none"/>
      </font>
      <alignment horizontal="center" vertical="center" textRotation="0" wrapText="0" indent="0" justifyLastLine="0" shrinkToFit="0" readingOrder="0"/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</dxfs>
  <tableStyles count="1">
    <tableStyle name="フォームの回答 1-style" pivot="0" count="4" xr9:uid="{00000000-0011-0000-FFFF-FFFF00000000}">
      <tableStyleElement type="wholeTable" size="0" dxfId="13"/>
      <tableStyleElement type="headerRow" dxfId="12"/>
      <tableStyleElement type="firstRowStripe" dxfId="11"/>
      <tableStyleElement type="secondRowStripe" dxfId="1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12699</xdr:colOff>
      <xdr:row>0</xdr:row>
      <xdr:rowOff>234950</xdr:rowOff>
    </xdr:from>
    <xdr:to>
      <xdr:col>2</xdr:col>
      <xdr:colOff>460769</xdr:colOff>
      <xdr:row>2</xdr:row>
      <xdr:rowOff>3568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55DDE2C3-EC88-E74D-8342-9D879AB394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99" y="234950"/>
          <a:ext cx="1146570" cy="1076718"/>
        </a:xfrm>
        <a:prstGeom prst="rect">
          <a:avLst/>
        </a:prstGeom>
      </xdr:spPr>
    </xdr:pic>
    <xdr:clientData/>
  </xdr:twoCellAnchor>
  <xdr:twoCellAnchor editAs="oneCell">
    <xdr:from>
      <xdr:col>0</xdr:col>
      <xdr:colOff>244052</xdr:colOff>
      <xdr:row>20</xdr:row>
      <xdr:rowOff>19050</xdr:rowOff>
    </xdr:from>
    <xdr:to>
      <xdr:col>1</xdr:col>
      <xdr:colOff>354611</xdr:colOff>
      <xdr:row>20</xdr:row>
      <xdr:rowOff>352425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3D04CEDC-8FA3-9B4A-B214-059455738354}"/>
            </a:ext>
            <a:ext uri="{147F2762-F138-4A5C-976F-8EAC2B608ADB}">
              <a16:predDERef xmlns:a16="http://schemas.microsoft.com/office/drawing/2014/main" pred="{1BBF1298-5D37-4E33-BF1E-445F4136AA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21504532">
          <a:off x="244052" y="6720568"/>
          <a:ext cx="382702" cy="333375"/>
        </a:xfrm>
        <a:prstGeom prst="rect">
          <a:avLst/>
        </a:prstGeom>
      </xdr:spPr>
    </xdr:pic>
    <xdr:clientData/>
  </xdr:twoCellAnchor>
  <xdr:twoCellAnchor editAs="oneCell">
    <xdr:from>
      <xdr:col>10</xdr:col>
      <xdr:colOff>12699</xdr:colOff>
      <xdr:row>5</xdr:row>
      <xdr:rowOff>53684</xdr:rowOff>
    </xdr:from>
    <xdr:to>
      <xdr:col>12</xdr:col>
      <xdr:colOff>959</xdr:colOff>
      <xdr:row>10</xdr:row>
      <xdr:rowOff>266700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C9087295-8EEC-E906-4793-D82F2110BB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470899" y="1818984"/>
          <a:ext cx="2311707" cy="161001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orm_Responses" displayName="Form_Responses" ref="A1:F74" headerRowDxfId="9" dataDxfId="8" totalsRowDxfId="7">
  <autoFilter ref="A1:F74" xr:uid="{00000000-000C-0000-FFFF-FFFF00000000}"/>
  <sortState xmlns:xlrd2="http://schemas.microsoft.com/office/spreadsheetml/2017/richdata2" ref="A2:F73">
    <sortCondition descending="1" ref="E1:E73"/>
  </sortState>
  <tableColumns count="6">
    <tableColumn id="2" xr3:uid="{00000000-0010-0000-0000-000002000000}" name="氏名" dataDxfId="6"/>
    <tableColumn id="3" xr3:uid="{00000000-0010-0000-0000-000003000000}" name="フリガナ" dataDxfId="5"/>
    <tableColumn id="4" xr3:uid="{00000000-0010-0000-0000-000004000000}" name="身長" dataDxfId="4"/>
    <tableColumn id="5" xr3:uid="{00000000-0010-0000-0000-000005000000}" name="体重" dataDxfId="3"/>
    <tableColumn id="6" xr3:uid="{00000000-0010-0000-0000-000006000000}" name="学年" dataDxfId="2"/>
    <tableColumn id="7" xr3:uid="{00000000-0010-0000-0000-000007000000}" name="出身校" dataDxfId="1"/>
  </tableColumns>
  <tableStyleInfo name="フォームの回答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FE4BF-52EF-D846-B7CE-41F0F9834077}">
  <sheetPr>
    <pageSetUpPr fitToPage="1"/>
  </sheetPr>
  <dimension ref="A1:Z1000"/>
  <sheetViews>
    <sheetView tabSelected="1" topLeftCell="A13" zoomScale="75" zoomScaleNormal="40" zoomScaleSheetLayoutView="83" workbookViewId="0">
      <selection activeCell="F38" sqref="F38"/>
    </sheetView>
  </sheetViews>
  <sheetFormatPr baseColWidth="10" defaultColWidth="14.5" defaultRowHeight="15" customHeight="1"/>
  <cols>
    <col min="1" max="1" width="3.83203125" style="8" customWidth="1"/>
    <col min="2" max="2" width="5.33203125" style="8" customWidth="1"/>
    <col min="3" max="5" width="8.83203125" style="8" customWidth="1"/>
    <col min="6" max="6" width="21.83203125" style="8" customWidth="1"/>
    <col min="7" max="7" width="21.5" style="8" customWidth="1"/>
    <col min="8" max="9" width="10.83203125" style="8" customWidth="1"/>
    <col min="10" max="10" width="10.33203125" style="8" customWidth="1"/>
    <col min="11" max="11" width="18.33203125" style="8" customWidth="1"/>
    <col min="12" max="12" width="12.33203125" style="8" customWidth="1"/>
    <col min="13" max="26" width="8.6640625" style="8" customWidth="1"/>
    <col min="27" max="16384" width="14.5" style="8"/>
  </cols>
  <sheetData>
    <row r="1" spans="1:13" ht="67.5" customHeight="1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ht="36.75" customHeight="1" thickBot="1">
      <c r="A2" s="7"/>
      <c r="B2" s="7"/>
      <c r="C2" s="7"/>
      <c r="D2" s="9" t="s">
        <v>208</v>
      </c>
      <c r="E2" s="7"/>
      <c r="F2" s="7"/>
      <c r="G2" s="10"/>
      <c r="H2" s="7"/>
      <c r="I2" s="7"/>
      <c r="J2" s="11">
        <v>0.45833333333333331</v>
      </c>
      <c r="K2" s="12" t="s">
        <v>182</v>
      </c>
      <c r="L2" s="7"/>
      <c r="M2" s="7"/>
    </row>
    <row r="3" spans="1:13" ht="12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ht="12.75" customHeight="1">
      <c r="A4" s="13"/>
      <c r="B4" s="7" t="s">
        <v>183</v>
      </c>
      <c r="C4" s="7"/>
      <c r="D4" s="7"/>
      <c r="E4" s="7"/>
      <c r="F4" s="14" t="s">
        <v>206</v>
      </c>
      <c r="G4" s="15">
        <v>7</v>
      </c>
      <c r="H4" s="7" t="s">
        <v>184</v>
      </c>
      <c r="I4" s="15">
        <v>12</v>
      </c>
      <c r="J4" s="7" t="s">
        <v>185</v>
      </c>
      <c r="K4" s="16" t="s">
        <v>213</v>
      </c>
      <c r="L4" s="13"/>
      <c r="M4" s="13"/>
    </row>
    <row r="5" spans="1:13" ht="12.75" customHeight="1">
      <c r="A5" s="13"/>
      <c r="B5" s="13"/>
      <c r="C5" s="13"/>
      <c r="D5" s="13"/>
      <c r="E5" s="13"/>
      <c r="F5" s="17"/>
      <c r="G5" s="18"/>
      <c r="H5" s="13"/>
      <c r="I5" s="18"/>
      <c r="J5" s="13"/>
      <c r="K5" s="19"/>
      <c r="L5" s="13"/>
      <c r="M5" s="13"/>
    </row>
    <row r="6" spans="1:13" ht="19.5" customHeight="1" thickBot="1">
      <c r="A6" s="13"/>
      <c r="B6" s="16" t="s">
        <v>186</v>
      </c>
      <c r="C6" s="13"/>
      <c r="D6" s="13"/>
      <c r="E6" s="13"/>
      <c r="F6" s="17"/>
      <c r="G6" s="18"/>
      <c r="H6" s="13"/>
      <c r="I6" s="13"/>
      <c r="J6" s="19"/>
      <c r="K6" s="56"/>
      <c r="L6" s="57"/>
      <c r="M6" s="13"/>
    </row>
    <row r="7" spans="1:13" ht="46.5" customHeight="1" thickBot="1">
      <c r="A7" s="7"/>
      <c r="B7" s="58" t="s">
        <v>187</v>
      </c>
      <c r="C7" s="59"/>
      <c r="D7" s="59"/>
      <c r="E7" s="59"/>
      <c r="F7" s="59"/>
      <c r="G7" s="59"/>
      <c r="H7" s="60"/>
      <c r="I7" s="19"/>
      <c r="J7" s="19"/>
      <c r="K7" s="57"/>
      <c r="L7" s="57"/>
      <c r="M7" s="7"/>
    </row>
    <row r="8" spans="1:13" ht="12" customHeight="1">
      <c r="A8" s="7"/>
      <c r="B8" s="24"/>
      <c r="C8" s="25"/>
      <c r="D8" s="25"/>
      <c r="E8" s="25"/>
      <c r="F8" s="25"/>
      <c r="G8" s="25"/>
      <c r="H8" s="25"/>
      <c r="I8" s="19"/>
      <c r="J8" s="19"/>
      <c r="K8" s="57"/>
      <c r="L8" s="57"/>
      <c r="M8" s="7"/>
    </row>
    <row r="9" spans="1:13" ht="22.5" customHeight="1" thickBot="1">
      <c r="A9" s="7"/>
      <c r="B9" s="16" t="s">
        <v>188</v>
      </c>
      <c r="C9" s="28" t="s">
        <v>214</v>
      </c>
      <c r="D9" s="28"/>
      <c r="E9" s="28"/>
      <c r="F9" s="28"/>
      <c r="G9" s="28"/>
      <c r="H9" s="28"/>
      <c r="I9" s="19"/>
      <c r="J9" s="19"/>
      <c r="K9" s="57"/>
      <c r="L9" s="57"/>
      <c r="M9" s="7"/>
    </row>
    <row r="10" spans="1:13" ht="11.25" customHeight="1">
      <c r="A10" s="7"/>
      <c r="B10" s="7"/>
      <c r="C10" s="7"/>
      <c r="D10" s="7"/>
      <c r="E10" s="7"/>
      <c r="F10" s="29"/>
      <c r="G10" s="7"/>
      <c r="H10" s="7"/>
      <c r="I10" s="19"/>
      <c r="J10" s="19"/>
      <c r="K10" s="57"/>
      <c r="L10" s="57"/>
      <c r="M10" s="7"/>
    </row>
    <row r="11" spans="1:13" ht="22.5" customHeight="1" thickBot="1">
      <c r="A11" s="7"/>
      <c r="B11" s="7"/>
      <c r="C11" s="30" t="s">
        <v>189</v>
      </c>
      <c r="D11" s="31" t="s">
        <v>209</v>
      </c>
      <c r="E11" s="30"/>
      <c r="F11" s="28"/>
      <c r="G11" s="28"/>
      <c r="H11" s="28"/>
      <c r="I11" s="19"/>
      <c r="J11" s="19"/>
      <c r="K11" s="57"/>
      <c r="L11" s="57"/>
      <c r="M11" s="7"/>
    </row>
    <row r="12" spans="1:13" ht="19.5" customHeight="1">
      <c r="A12" s="7"/>
      <c r="B12" s="32" t="s">
        <v>190</v>
      </c>
      <c r="C12" s="7"/>
      <c r="D12" s="7"/>
      <c r="E12" s="7"/>
      <c r="F12" s="7"/>
      <c r="G12" s="7"/>
      <c r="H12" s="61" t="s">
        <v>191</v>
      </c>
      <c r="I12" s="62"/>
      <c r="J12" s="62"/>
      <c r="K12" s="7"/>
      <c r="L12" s="7" t="s">
        <v>192</v>
      </c>
      <c r="M12" s="7"/>
    </row>
    <row r="13" spans="1:13" ht="25.5" customHeight="1">
      <c r="A13" s="7"/>
      <c r="B13" s="54" t="s">
        <v>193</v>
      </c>
      <c r="C13" s="63" t="s">
        <v>194</v>
      </c>
      <c r="D13" s="64"/>
      <c r="E13" s="65"/>
      <c r="F13" s="54" t="s">
        <v>0</v>
      </c>
      <c r="G13" s="54" t="s">
        <v>1</v>
      </c>
      <c r="H13" s="54" t="s">
        <v>2</v>
      </c>
      <c r="I13" s="54" t="s">
        <v>3</v>
      </c>
      <c r="J13" s="54" t="s">
        <v>4</v>
      </c>
      <c r="K13" s="54" t="s">
        <v>5</v>
      </c>
      <c r="L13" s="54" t="s">
        <v>195</v>
      </c>
      <c r="M13" s="7"/>
    </row>
    <row r="14" spans="1:13" ht="25.5" customHeight="1">
      <c r="A14" s="7"/>
      <c r="B14" s="55"/>
      <c r="C14" s="35" t="s">
        <v>196</v>
      </c>
      <c r="D14" s="35" t="s">
        <v>197</v>
      </c>
      <c r="E14" s="35" t="s">
        <v>198</v>
      </c>
      <c r="F14" s="55"/>
      <c r="G14" s="55"/>
      <c r="H14" s="55"/>
      <c r="I14" s="55"/>
      <c r="J14" s="55"/>
      <c r="K14" s="55"/>
      <c r="L14" s="55"/>
      <c r="M14" s="7"/>
    </row>
    <row r="15" spans="1:13" ht="30" customHeight="1">
      <c r="A15" s="7"/>
      <c r="B15" s="36">
        <v>1</v>
      </c>
      <c r="C15" s="20" t="s">
        <v>207</v>
      </c>
      <c r="D15" s="21"/>
      <c r="E15" s="21"/>
      <c r="F15" s="27" t="s">
        <v>179</v>
      </c>
      <c r="G15" s="27" t="str">
        <f>IFERROR(VLOOKUP(F15,Form_Responses[],2,FALSE),"")</f>
        <v>ミヤモトイッサ</v>
      </c>
      <c r="H15" s="27">
        <f>IFERROR(VLOOKUP(F15,Form_Responses[],3,FALSE),"")</f>
        <v>172</v>
      </c>
      <c r="I15" s="27">
        <f>IFERROR(VLOOKUP(F15,Form_Responses[],4,FALSE),"")</f>
        <v>94</v>
      </c>
      <c r="J15" s="27">
        <f>IFERROR(VLOOKUP(F15,Form_Responses[],5,FALSE),"")</f>
        <v>4</v>
      </c>
      <c r="K15" s="27" t="str">
        <f>IFERROR(VLOOKUP(F15,Form_Responses[],6,FALSE),"")</f>
        <v>大津緑洋</v>
      </c>
      <c r="L15" s="37"/>
      <c r="M15" s="7"/>
    </row>
    <row r="16" spans="1:13" ht="30" customHeight="1">
      <c r="A16" s="7"/>
      <c r="B16" s="36">
        <v>2</v>
      </c>
      <c r="C16" s="20"/>
      <c r="D16" s="21" t="s">
        <v>207</v>
      </c>
      <c r="E16" s="21"/>
      <c r="F16" s="41" t="s">
        <v>102</v>
      </c>
      <c r="G16" s="27" t="str">
        <f>IFERROR(VLOOKUP(F16,Form_Responses[],2,FALSE),"")</f>
        <v>オオイシタクト</v>
      </c>
      <c r="H16" s="27">
        <f>IFERROR(VLOOKUP(F16,Form_Responses[],3,FALSE),"")</f>
        <v>172</v>
      </c>
      <c r="I16" s="27">
        <f>IFERROR(VLOOKUP(F16,Form_Responses[],4,FALSE),"")</f>
        <v>102</v>
      </c>
      <c r="J16" s="27">
        <f>IFERROR(VLOOKUP(F16,Form_Responses[],5,FALSE),"")</f>
        <v>1</v>
      </c>
      <c r="K16" s="27" t="str">
        <f>IFERROR(VLOOKUP(F16,Form_Responses[],6,FALSE),"")</f>
        <v>筑紫</v>
      </c>
      <c r="L16" s="37"/>
      <c r="M16" s="7"/>
    </row>
    <row r="17" spans="1:13" ht="30" customHeight="1">
      <c r="A17" s="7"/>
      <c r="B17" s="36">
        <v>3</v>
      </c>
      <c r="C17" s="21"/>
      <c r="D17" s="21"/>
      <c r="E17" s="21" t="s">
        <v>207</v>
      </c>
      <c r="F17" s="26" t="s">
        <v>166</v>
      </c>
      <c r="G17" s="27" t="str">
        <f>IFERROR(VLOOKUP(F17,Form_Responses[],2,FALSE),"")</f>
        <v>コガハジメ</v>
      </c>
      <c r="H17" s="27">
        <f>IFERROR(VLOOKUP(F17,Form_Responses[],3,FALSE),"")</f>
        <v>170</v>
      </c>
      <c r="I17" s="27">
        <f>IFERROR(VLOOKUP(F17,Form_Responses[],4,FALSE),"")</f>
        <v>104</v>
      </c>
      <c r="J17" s="27">
        <f>IFERROR(VLOOKUP(F17,Form_Responses[],5,FALSE),"")</f>
        <v>3</v>
      </c>
      <c r="K17" s="27" t="str">
        <f>IFERROR(VLOOKUP(F17,Form_Responses[],6,FALSE),"")</f>
        <v>福岡工業</v>
      </c>
      <c r="L17" s="37"/>
      <c r="M17" s="7"/>
    </row>
    <row r="18" spans="1:13" ht="30" customHeight="1">
      <c r="A18" s="7"/>
      <c r="B18" s="36">
        <v>4</v>
      </c>
      <c r="C18" s="20"/>
      <c r="D18" s="21"/>
      <c r="E18" s="21"/>
      <c r="F18" s="26" t="s">
        <v>46</v>
      </c>
      <c r="G18" s="27" t="str">
        <f>IFERROR(VLOOKUP(F18,Form_Responses[],2,FALSE),"")</f>
        <v>セキアツヨシ</v>
      </c>
      <c r="H18" s="27">
        <f>IFERROR(VLOOKUP(F18,Form_Responses[],3,FALSE),"")</f>
        <v>181</v>
      </c>
      <c r="I18" s="27">
        <f>IFERROR(VLOOKUP(F18,Form_Responses[],4,FALSE),"")</f>
        <v>102</v>
      </c>
      <c r="J18" s="27">
        <f>IFERROR(VLOOKUP(F18,Form_Responses[],5,FALSE),"")</f>
        <v>3</v>
      </c>
      <c r="K18" s="27" t="str">
        <f>IFERROR(VLOOKUP(F18,Form_Responses[],6,FALSE),"")</f>
        <v>福工大城東</v>
      </c>
      <c r="L18" s="37"/>
      <c r="M18" s="7"/>
    </row>
    <row r="19" spans="1:13" ht="30" customHeight="1">
      <c r="A19" s="7"/>
      <c r="B19" s="36">
        <v>5</v>
      </c>
      <c r="C19" s="20"/>
      <c r="D19" s="21"/>
      <c r="E19" s="21"/>
      <c r="F19" s="26" t="s">
        <v>72</v>
      </c>
      <c r="G19" s="27" t="str">
        <f>IFERROR(VLOOKUP(F19,Form_Responses[],2,FALSE),"")</f>
        <v>ナマリキナギサ</v>
      </c>
      <c r="H19" s="27">
        <f>IFERROR(VLOOKUP(F19,Form_Responses[],3,FALSE),"")</f>
        <v>180</v>
      </c>
      <c r="I19" s="27">
        <f>IFERROR(VLOOKUP(F19,Form_Responses[],4,FALSE),"")</f>
        <v>95</v>
      </c>
      <c r="J19" s="27">
        <f>IFERROR(VLOOKUP(F19,Form_Responses[],5,FALSE),"")</f>
        <v>4</v>
      </c>
      <c r="K19" s="27" t="str">
        <f>IFERROR(VLOOKUP(F19,Form_Responses[],6,FALSE),"")</f>
        <v>柏陵</v>
      </c>
      <c r="L19" s="37"/>
      <c r="M19" s="7"/>
    </row>
    <row r="20" spans="1:13" ht="30" customHeight="1">
      <c r="A20" s="7"/>
      <c r="B20" s="36">
        <v>6</v>
      </c>
      <c r="C20" s="20"/>
      <c r="D20" s="21"/>
      <c r="E20" s="21"/>
      <c r="F20" s="26" t="s">
        <v>78</v>
      </c>
      <c r="G20" s="27" t="str">
        <f>IFERROR(VLOOKUP(F20,Form_Responses[],2,FALSE),"")</f>
        <v>クスモトカイ</v>
      </c>
      <c r="H20" s="27">
        <f>IFERROR(VLOOKUP(F20,Form_Responses[],3,FALSE),"")</f>
        <v>170</v>
      </c>
      <c r="I20" s="27">
        <f>IFERROR(VLOOKUP(F20,Form_Responses[],4,FALSE),"")</f>
        <v>80</v>
      </c>
      <c r="J20" s="27">
        <f>IFERROR(VLOOKUP(F20,Form_Responses[],5,FALSE),"")</f>
        <v>3</v>
      </c>
      <c r="K20" s="27" t="str">
        <f>IFERROR(VLOOKUP(F20,Form_Responses[],6,FALSE),"")</f>
        <v>徳島城東</v>
      </c>
      <c r="L20" s="37"/>
      <c r="M20" s="7"/>
    </row>
    <row r="21" spans="1:13" ht="30" customHeight="1">
      <c r="A21" s="7"/>
      <c r="B21" s="36">
        <v>7</v>
      </c>
      <c r="C21" s="20"/>
      <c r="D21" s="21"/>
      <c r="E21" s="21"/>
      <c r="F21" s="26" t="s">
        <v>27</v>
      </c>
      <c r="G21" s="27" t="str">
        <f>IFERROR(VLOOKUP(F21,Form_Responses[],2,FALSE),"")</f>
        <v>ヤスモトケイジ</v>
      </c>
      <c r="H21" s="27">
        <f>IFERROR(VLOOKUP(F21,Form_Responses[],3,FALSE),"")</f>
        <v>165</v>
      </c>
      <c r="I21" s="27">
        <f>IFERROR(VLOOKUP(F21,Form_Responses[],4,FALSE),"")</f>
        <v>75</v>
      </c>
      <c r="J21" s="27">
        <f>IFERROR(VLOOKUP(F21,Form_Responses[],5,FALSE),"")</f>
        <v>3</v>
      </c>
      <c r="K21" s="27" t="str">
        <f>IFERROR(VLOOKUP(F21,Form_Responses[],6,FALSE),"")</f>
        <v>高鍋</v>
      </c>
      <c r="L21" s="37"/>
      <c r="M21" s="7"/>
    </row>
    <row r="22" spans="1:13" ht="30" customHeight="1">
      <c r="A22" s="7"/>
      <c r="B22" s="36">
        <v>8</v>
      </c>
      <c r="C22" s="20"/>
      <c r="D22" s="21"/>
      <c r="E22" s="21"/>
      <c r="F22" s="22" t="s">
        <v>86</v>
      </c>
      <c r="G22" s="27" t="str">
        <f>IFERROR(VLOOKUP(F22,Form_Responses[],2,FALSE),"")</f>
        <v>ヒラヤマタツヤ</v>
      </c>
      <c r="H22" s="27">
        <f>IFERROR(VLOOKUP(F22,Form_Responses[],3,FALSE),"")</f>
        <v>180</v>
      </c>
      <c r="I22" s="27">
        <f>IFERROR(VLOOKUP(F22,Form_Responses[],4,FALSE),"")</f>
        <v>93</v>
      </c>
      <c r="J22" s="27">
        <f>IFERROR(VLOOKUP(F22,Form_Responses[],5,FALSE),"")</f>
        <v>4</v>
      </c>
      <c r="K22" s="27" t="str">
        <f>IFERROR(VLOOKUP(F22,Form_Responses[],6,FALSE),"")</f>
        <v>福岡工業</v>
      </c>
      <c r="L22" s="37"/>
      <c r="M22" s="7"/>
    </row>
    <row r="23" spans="1:13" ht="30" customHeight="1">
      <c r="A23" s="7"/>
      <c r="B23" s="36">
        <v>9</v>
      </c>
      <c r="C23" s="20"/>
      <c r="D23" s="21"/>
      <c r="E23" s="21"/>
      <c r="F23" s="23" t="s">
        <v>19</v>
      </c>
      <c r="G23" s="27" t="str">
        <f>IFERROR(VLOOKUP(F23,Form_Responses[],2,FALSE),"")</f>
        <v>サキサコナル</v>
      </c>
      <c r="H23" s="27">
        <f>IFERROR(VLOOKUP(F23,Form_Responses[],3,FALSE),"")</f>
        <v>171</v>
      </c>
      <c r="I23" s="27">
        <f>IFERROR(VLOOKUP(F23,Form_Responses[],4,FALSE),"")</f>
        <v>70</v>
      </c>
      <c r="J23" s="27">
        <f>IFERROR(VLOOKUP(F23,Form_Responses[],5,FALSE),"")</f>
        <v>4</v>
      </c>
      <c r="K23" s="27" t="str">
        <f>IFERROR(VLOOKUP(F23,Form_Responses[],6,FALSE),"")</f>
        <v>御所実業</v>
      </c>
      <c r="L23" s="37"/>
      <c r="M23" s="7"/>
    </row>
    <row r="24" spans="1:13" ht="30" customHeight="1">
      <c r="A24" s="7"/>
      <c r="B24" s="36">
        <v>10</v>
      </c>
      <c r="C24" s="20"/>
      <c r="D24" s="21"/>
      <c r="E24" s="21"/>
      <c r="F24" s="27" t="s">
        <v>100</v>
      </c>
      <c r="G24" s="27" t="str">
        <f>IFERROR(VLOOKUP(F24,Form_Responses[],2,FALSE),"")</f>
        <v>アンドウユウマ</v>
      </c>
      <c r="H24" s="27">
        <f>IFERROR(VLOOKUP(F24,Form_Responses[],3,FALSE),"")</f>
        <v>171</v>
      </c>
      <c r="I24" s="27">
        <f>IFERROR(VLOOKUP(F24,Form_Responses[],4,FALSE),"")</f>
        <v>82</v>
      </c>
      <c r="J24" s="27">
        <f>IFERROR(VLOOKUP(F24,Form_Responses[],5,FALSE),"")</f>
        <v>1</v>
      </c>
      <c r="K24" s="27" t="str">
        <f>IFERROR(VLOOKUP(F24,Form_Responses[],6,FALSE),"")</f>
        <v>大分東明</v>
      </c>
      <c r="L24" s="37"/>
      <c r="M24" s="7"/>
    </row>
    <row r="25" spans="1:13" ht="30" customHeight="1">
      <c r="A25" s="7"/>
      <c r="B25" s="36">
        <v>11</v>
      </c>
      <c r="C25" s="20"/>
      <c r="D25" s="21"/>
      <c r="E25" s="21"/>
      <c r="F25" s="27" t="s">
        <v>145</v>
      </c>
      <c r="G25" s="27" t="str">
        <f>IFERROR(VLOOKUP(F25,Form_Responses[],2,FALSE),"")</f>
        <v>サコノユタカ</v>
      </c>
      <c r="H25" s="27">
        <f>IFERROR(VLOOKUP(F25,Form_Responses[],3,FALSE),"")</f>
        <v>176</v>
      </c>
      <c r="I25" s="27">
        <f>IFERROR(VLOOKUP(F25,Form_Responses[],4,FALSE),"")</f>
        <v>82</v>
      </c>
      <c r="J25" s="27">
        <f>IFERROR(VLOOKUP(F25,Form_Responses[],5,FALSE),"")</f>
        <v>2</v>
      </c>
      <c r="K25" s="27" t="str">
        <f>IFERROR(VLOOKUP(F25,Form_Responses[],6,FALSE),"")</f>
        <v>東海大福岡</v>
      </c>
      <c r="L25" s="37"/>
      <c r="M25" s="7"/>
    </row>
    <row r="26" spans="1:13" ht="30" customHeight="1">
      <c r="A26" s="7"/>
      <c r="B26" s="36">
        <v>12</v>
      </c>
      <c r="C26" s="20"/>
      <c r="D26" s="21"/>
      <c r="E26" s="21"/>
      <c r="F26" s="27" t="s">
        <v>163</v>
      </c>
      <c r="G26" s="27" t="str">
        <f>IFERROR(VLOOKUP(F26,Form_Responses[],2,FALSE),"")</f>
        <v>シマヅタイセイ</v>
      </c>
      <c r="H26" s="27">
        <f>IFERROR(VLOOKUP(F26,Form_Responses[],3,FALSE),"")</f>
        <v>174</v>
      </c>
      <c r="I26" s="27">
        <f>IFERROR(VLOOKUP(F26,Form_Responses[],4,FALSE),"")</f>
        <v>83</v>
      </c>
      <c r="J26" s="27">
        <f>IFERROR(VLOOKUP(F26,Form_Responses[],5,FALSE),"")</f>
        <v>3</v>
      </c>
      <c r="K26" s="27" t="str">
        <f>IFERROR(VLOOKUP(F26,Form_Responses[],6,FALSE),"")</f>
        <v>東筑</v>
      </c>
      <c r="L26" s="37"/>
      <c r="M26" s="7"/>
    </row>
    <row r="27" spans="1:13" ht="30" customHeight="1">
      <c r="A27" s="7"/>
      <c r="B27" s="33">
        <v>13</v>
      </c>
      <c r="C27" s="42"/>
      <c r="D27" s="43"/>
      <c r="E27" s="43"/>
      <c r="F27" s="44" t="s">
        <v>158</v>
      </c>
      <c r="G27" s="27" t="str">
        <f>IFERROR(VLOOKUP(F27,Form_Responses[],2,FALSE),"")</f>
        <v>ミハラソウタ</v>
      </c>
      <c r="H27" s="27">
        <f>IFERROR(VLOOKUP(F27,Form_Responses[],3,FALSE),"")</f>
        <v>172</v>
      </c>
      <c r="I27" s="27">
        <f>IFERROR(VLOOKUP(F27,Form_Responses[],4,FALSE),"")</f>
        <v>81</v>
      </c>
      <c r="J27" s="27">
        <f>IFERROR(VLOOKUP(F27,Form_Responses[],5,FALSE),"")</f>
        <v>4</v>
      </c>
      <c r="K27" s="27" t="str">
        <f>IFERROR(VLOOKUP(F27,Form_Responses[],6,FALSE),"")</f>
        <v>鹿児島玉龍</v>
      </c>
      <c r="L27" s="37"/>
      <c r="M27" s="7"/>
    </row>
    <row r="28" spans="1:13" ht="30" customHeight="1">
      <c r="A28" s="7"/>
      <c r="B28" s="34">
        <v>14</v>
      </c>
      <c r="C28" s="38"/>
      <c r="D28" s="38"/>
      <c r="E28" s="38"/>
      <c r="F28" s="45" t="s">
        <v>168</v>
      </c>
      <c r="G28" s="27" t="str">
        <f>IFERROR(VLOOKUP(F28,Form_Responses[],2,FALSE),"")</f>
        <v>マエヤマツグ</v>
      </c>
      <c r="H28" s="27">
        <f>IFERROR(VLOOKUP(F28,Form_Responses[],3,FALSE),"")</f>
        <v>172</v>
      </c>
      <c r="I28" s="27">
        <f>IFERROR(VLOOKUP(F28,Form_Responses[],4,FALSE),"")</f>
        <v>80</v>
      </c>
      <c r="J28" s="27">
        <f>IFERROR(VLOOKUP(F28,Form_Responses[],5,FALSE),"")</f>
        <v>3</v>
      </c>
      <c r="K28" s="27" t="str">
        <f>IFERROR(VLOOKUP(F28,Form_Responses[],6,FALSE),"")</f>
        <v>東海大福岡</v>
      </c>
      <c r="L28" s="46"/>
      <c r="M28" s="7"/>
    </row>
    <row r="29" spans="1:13" ht="30" customHeight="1">
      <c r="A29" s="7"/>
      <c r="B29" s="47">
        <v>15</v>
      </c>
      <c r="C29" s="38"/>
      <c r="D29" s="38"/>
      <c r="E29" s="38"/>
      <c r="F29" s="48" t="s">
        <v>57</v>
      </c>
      <c r="G29" s="27" t="str">
        <f>IFERROR(VLOOKUP(F29,Form_Responses[],2,FALSE),"")</f>
        <v>ヤスダコウタ</v>
      </c>
      <c r="H29" s="27">
        <f>IFERROR(VLOOKUP(F29,Form_Responses[],3,FALSE),"")</f>
        <v>170</v>
      </c>
      <c r="I29" s="27">
        <f>IFERROR(VLOOKUP(F29,Form_Responses[],4,FALSE),"")</f>
        <v>75</v>
      </c>
      <c r="J29" s="27">
        <f>IFERROR(VLOOKUP(F29,Form_Responses[],5,FALSE),"")</f>
        <v>4</v>
      </c>
      <c r="K29" s="27" t="str">
        <f>IFERROR(VLOOKUP(F29,Form_Responses[],6,FALSE),"")</f>
        <v>東海大福岡</v>
      </c>
      <c r="L29" s="49"/>
      <c r="M29" s="7"/>
    </row>
    <row r="30" spans="1:13" ht="30" customHeight="1">
      <c r="A30" s="7"/>
      <c r="B30" s="34">
        <v>16</v>
      </c>
      <c r="C30" s="38" t="s">
        <v>207</v>
      </c>
      <c r="D30" s="38"/>
      <c r="E30" s="38"/>
      <c r="F30" s="45"/>
      <c r="G30" s="27" t="str">
        <f>IFERROR(VLOOKUP(F30,Form_Responses[],2,FALSE),"")</f>
        <v/>
      </c>
      <c r="H30" s="27" t="str">
        <f>IFERROR(VLOOKUP(F30,Form_Responses[],3,FALSE),"")</f>
        <v/>
      </c>
      <c r="I30" s="27" t="str">
        <f>IFERROR(VLOOKUP(F30,Form_Responses[],4,FALSE),"")</f>
        <v/>
      </c>
      <c r="J30" s="27" t="str">
        <f>IFERROR(VLOOKUP(F30,Form_Responses[],5,FALSE),"")</f>
        <v/>
      </c>
      <c r="K30" s="27" t="str">
        <f>IFERROR(VLOOKUP(F30,Form_Responses[],6,FALSE),"")</f>
        <v/>
      </c>
      <c r="L30" s="46"/>
      <c r="M30" s="7"/>
    </row>
    <row r="31" spans="1:13" ht="30" customHeight="1">
      <c r="A31" s="7"/>
      <c r="B31" s="36">
        <v>17</v>
      </c>
      <c r="C31" s="38"/>
      <c r="D31" s="38" t="s">
        <v>207</v>
      </c>
      <c r="E31" s="39"/>
      <c r="F31" s="40" t="s">
        <v>51</v>
      </c>
      <c r="G31" s="27" t="str">
        <f>IFERROR(VLOOKUP(F31,Form_Responses[],2,FALSE),"")</f>
        <v>ノグチリイチ</v>
      </c>
      <c r="H31" s="27">
        <f>IFERROR(VLOOKUP(F31,Form_Responses[],3,FALSE),"")</f>
        <v>168</v>
      </c>
      <c r="I31" s="27">
        <f>IFERROR(VLOOKUP(F31,Form_Responses[],4,FALSE),"")</f>
        <v>88</v>
      </c>
      <c r="J31" s="27">
        <f>IFERROR(VLOOKUP(F31,Form_Responses[],5,FALSE),"")</f>
        <v>3</v>
      </c>
      <c r="K31" s="27" t="str">
        <f>IFERROR(VLOOKUP(F31,Form_Responses[],6,FALSE),"")</f>
        <v>博多</v>
      </c>
      <c r="L31" s="37"/>
      <c r="M31" s="7"/>
    </row>
    <row r="32" spans="1:13" ht="30" customHeight="1">
      <c r="A32" s="7"/>
      <c r="B32" s="36">
        <v>18</v>
      </c>
      <c r="C32" s="20"/>
      <c r="D32" s="21"/>
      <c r="E32" s="21" t="s">
        <v>207</v>
      </c>
      <c r="F32" s="22" t="s">
        <v>119</v>
      </c>
      <c r="G32" s="27" t="str">
        <f>IFERROR(VLOOKUP(F32,Form_Responses[],2,FALSE),"")</f>
        <v>カワヅジュンセイ</v>
      </c>
      <c r="H32" s="27">
        <f>IFERROR(VLOOKUP(F32,Form_Responses[],3,FALSE),"")</f>
        <v>179</v>
      </c>
      <c r="I32" s="27">
        <f>IFERROR(VLOOKUP(F32,Form_Responses[],4,FALSE),"")</f>
        <v>115</v>
      </c>
      <c r="J32" s="27">
        <f>IFERROR(VLOOKUP(F32,Form_Responses[],5,FALSE),"")</f>
        <v>1</v>
      </c>
      <c r="K32" s="27" t="str">
        <f>IFERROR(VLOOKUP(F32,Form_Responses[],6,FALSE),"")</f>
        <v>福岡工業</v>
      </c>
      <c r="L32" s="37"/>
      <c r="M32" s="7"/>
    </row>
    <row r="33" spans="1:13" ht="30" customHeight="1">
      <c r="A33" s="7"/>
      <c r="B33" s="36">
        <v>19</v>
      </c>
      <c r="C33" s="20"/>
      <c r="D33" s="21"/>
      <c r="E33" s="21"/>
      <c r="F33" s="26" t="s">
        <v>32</v>
      </c>
      <c r="G33" s="27" t="str">
        <f>IFERROR(VLOOKUP(F33,Form_Responses[],2,FALSE),"")</f>
        <v>カタシマダイゴ</v>
      </c>
      <c r="H33" s="27">
        <f>IFERROR(VLOOKUP(F33,Form_Responses[],3,FALSE),"")</f>
        <v>182</v>
      </c>
      <c r="I33" s="27">
        <f>IFERROR(VLOOKUP(F33,Form_Responses[],4,FALSE),"")</f>
        <v>92</v>
      </c>
      <c r="J33" s="27">
        <f>IFERROR(VLOOKUP(F33,Form_Responses[],5,FALSE),"")</f>
        <v>4</v>
      </c>
      <c r="K33" s="27" t="str">
        <f>IFERROR(VLOOKUP(F33,Form_Responses[],6,FALSE),"")</f>
        <v>小倉</v>
      </c>
      <c r="L33" s="37"/>
      <c r="M33" s="7"/>
    </row>
    <row r="34" spans="1:13" ht="30" customHeight="1">
      <c r="A34" s="7"/>
      <c r="B34" s="36">
        <v>20</v>
      </c>
      <c r="C34" s="20"/>
      <c r="D34" s="21"/>
      <c r="E34" s="21"/>
      <c r="F34" s="26" t="s">
        <v>121</v>
      </c>
      <c r="G34" s="27" t="str">
        <f>IFERROR(VLOOKUP(F34,Form_Responses[],2,FALSE),"")</f>
        <v>ワタナベヨウヘイ</v>
      </c>
      <c r="H34" s="27">
        <f>IFERROR(VLOOKUP(F34,Form_Responses[],3,FALSE),"")</f>
        <v>175</v>
      </c>
      <c r="I34" s="27">
        <f>IFERROR(VLOOKUP(F34,Form_Responses[],4,FALSE),"")</f>
        <v>80</v>
      </c>
      <c r="J34" s="27">
        <f>IFERROR(VLOOKUP(F34,Form_Responses[],5,FALSE),"")</f>
        <v>2</v>
      </c>
      <c r="K34" s="27" t="str">
        <f>IFERROR(VLOOKUP(F34,Form_Responses[],6,FALSE),"")</f>
        <v>東福岡</v>
      </c>
      <c r="L34" s="37"/>
      <c r="M34" s="7"/>
    </row>
    <row r="35" spans="1:13" ht="30" customHeight="1">
      <c r="A35" s="7"/>
      <c r="B35" s="36">
        <v>21</v>
      </c>
      <c r="C35" s="20"/>
      <c r="D35" s="21"/>
      <c r="E35" s="21"/>
      <c r="F35" s="27" t="s">
        <v>83</v>
      </c>
      <c r="G35" s="27" t="str">
        <f>IFERROR(VLOOKUP(F35,Form_Responses[],2,FALSE),"")</f>
        <v>モリタイゾウ</v>
      </c>
      <c r="H35" s="27">
        <f>IFERROR(VLOOKUP(F35,Form_Responses[],3,FALSE),"")</f>
        <v>173</v>
      </c>
      <c r="I35" s="27">
        <f>IFERROR(VLOOKUP(F35,Form_Responses[],4,FALSE),"")</f>
        <v>73</v>
      </c>
      <c r="J35" s="27">
        <f>IFERROR(VLOOKUP(F35,Form_Responses[],5,FALSE),"")</f>
        <v>3</v>
      </c>
      <c r="K35" s="27" t="str">
        <f>IFERROR(VLOOKUP(F35,Form_Responses[],6,FALSE),"")</f>
        <v>報徳学園</v>
      </c>
      <c r="L35" s="37"/>
      <c r="M35" s="7"/>
    </row>
    <row r="36" spans="1:13" ht="30" customHeight="1">
      <c r="A36" s="7"/>
      <c r="B36" s="36">
        <v>22</v>
      </c>
      <c r="C36" s="20"/>
      <c r="D36" s="21"/>
      <c r="E36" s="21"/>
      <c r="F36" s="41" t="s">
        <v>137</v>
      </c>
      <c r="G36" s="27" t="str">
        <f>IFERROR(VLOOKUP(F36,Form_Responses[],2,FALSE),"")</f>
        <v>ワゴウハルト</v>
      </c>
      <c r="H36" s="27">
        <f>IFERROR(VLOOKUP(F36,Form_Responses[],3,FALSE),"")</f>
        <v>176</v>
      </c>
      <c r="I36" s="27">
        <f>IFERROR(VLOOKUP(F36,Form_Responses[],4,FALSE),"")</f>
        <v>75</v>
      </c>
      <c r="J36" s="27">
        <f>IFERROR(VLOOKUP(F36,Form_Responses[],5,FALSE),"")</f>
        <v>1</v>
      </c>
      <c r="K36" s="27" t="str">
        <f>IFERROR(VLOOKUP(F36,Form_Responses[],6,FALSE),"")</f>
        <v>浮羽究真館</v>
      </c>
      <c r="L36" s="37"/>
      <c r="M36" s="7"/>
    </row>
    <row r="37" spans="1:13" ht="30" customHeight="1">
      <c r="A37" s="7"/>
      <c r="B37" s="36">
        <v>23</v>
      </c>
      <c r="C37" s="20"/>
      <c r="D37" s="21"/>
      <c r="E37" s="21"/>
      <c r="F37" s="27" t="s">
        <v>139</v>
      </c>
      <c r="G37" s="27" t="str">
        <f>IFERROR(VLOOKUP(F37,Form_Responses[],2,FALSE),"")</f>
        <v>ウシロダケイト</v>
      </c>
      <c r="H37" s="27">
        <f>IFERROR(VLOOKUP(F37,Form_Responses[],3,FALSE),"")</f>
        <v>173</v>
      </c>
      <c r="I37" s="27">
        <f>IFERROR(VLOOKUP(F37,Form_Responses[],4,FALSE),"")</f>
        <v>83</v>
      </c>
      <c r="J37" s="27">
        <f>IFERROR(VLOOKUP(F37,Form_Responses[],5,FALSE),"")</f>
        <v>3</v>
      </c>
      <c r="K37" s="27" t="str">
        <f>IFERROR(VLOOKUP(F37,Form_Responses[],6,FALSE),"")</f>
        <v>東福岡</v>
      </c>
      <c r="L37" s="37"/>
      <c r="M37" s="7"/>
    </row>
    <row r="38" spans="1:13" ht="30" customHeight="1">
      <c r="A38" s="50"/>
      <c r="B38" s="36">
        <v>24</v>
      </c>
      <c r="C38" s="20"/>
      <c r="D38" s="21"/>
      <c r="E38" s="21"/>
      <c r="F38" s="27"/>
      <c r="G38" s="27" t="str">
        <f>IFERROR(VLOOKUP(F38,Form_Responses[],2,FALSE),"")</f>
        <v/>
      </c>
      <c r="H38" s="27" t="str">
        <f>IFERROR(VLOOKUP(F38,Form_Responses[],3,FALSE),"")</f>
        <v/>
      </c>
      <c r="I38" s="27" t="str">
        <f>IFERROR(VLOOKUP(F38,Form_Responses[],4,FALSE),"")</f>
        <v/>
      </c>
      <c r="J38" s="27" t="str">
        <f>IFERROR(VLOOKUP(F38,Form_Responses[],5,FALSE),"")</f>
        <v/>
      </c>
      <c r="K38" s="27" t="str">
        <f>IFERROR(VLOOKUP(F38,Form_Responses[],6,FALSE),"")</f>
        <v/>
      </c>
      <c r="L38" s="37"/>
      <c r="M38" s="50"/>
    </row>
    <row r="39" spans="1:13" ht="30" customHeight="1">
      <c r="A39" s="7"/>
      <c r="B39" s="36">
        <v>25</v>
      </c>
      <c r="C39" s="20"/>
      <c r="D39" s="21"/>
      <c r="E39" s="21"/>
      <c r="F39" s="27" t="s">
        <v>14</v>
      </c>
      <c r="G39" s="27" t="str">
        <f>IFERROR(VLOOKUP(F39,Form_Responses[],2,FALSE),"")</f>
        <v>オオクボシュンエイ</v>
      </c>
      <c r="H39" s="27">
        <f>IFERROR(VLOOKUP(F39,Form_Responses[],3,FALSE),"")</f>
        <v>181</v>
      </c>
      <c r="I39" s="27">
        <f>IFERROR(VLOOKUP(F39,Form_Responses[],4,FALSE),"")</f>
        <v>91</v>
      </c>
      <c r="J39" s="27">
        <f>IFERROR(VLOOKUP(F39,Form_Responses[],5,FALSE),"")</f>
        <v>4</v>
      </c>
      <c r="K39" s="27" t="str">
        <f>IFERROR(VLOOKUP(F39,Form_Responses[],6,FALSE),"")</f>
        <v>筑紫</v>
      </c>
      <c r="L39" s="37"/>
      <c r="M39" s="7"/>
    </row>
    <row r="40" spans="1:13" ht="19.5" customHeight="1">
      <c r="A40" s="7"/>
      <c r="B40" s="51" t="s">
        <v>199</v>
      </c>
      <c r="C40" s="51" t="s">
        <v>200</v>
      </c>
      <c r="D40" s="50"/>
      <c r="E40" s="50"/>
      <c r="F40" s="50"/>
      <c r="G40" s="50"/>
      <c r="H40" s="50"/>
      <c r="I40" s="50"/>
      <c r="J40" s="50"/>
      <c r="K40" s="50"/>
      <c r="L40" s="50"/>
      <c r="M40" s="7"/>
    </row>
    <row r="41" spans="1:13" ht="14.25" customHeight="1">
      <c r="A41" s="7"/>
      <c r="B41" s="51" t="s">
        <v>201</v>
      </c>
      <c r="C41" s="32" t="s">
        <v>202</v>
      </c>
      <c r="D41" s="16"/>
      <c r="E41" s="16"/>
      <c r="F41" s="7"/>
      <c r="G41" s="7"/>
      <c r="H41" s="7"/>
      <c r="I41" s="7"/>
      <c r="J41" s="7"/>
      <c r="K41" s="7"/>
      <c r="L41" s="7"/>
      <c r="M41" s="7"/>
    </row>
    <row r="42" spans="1:13" ht="13.5" customHeight="1" thickBot="1">
      <c r="A42" s="7"/>
      <c r="B42" s="28" t="s">
        <v>203</v>
      </c>
      <c r="C42" s="28"/>
      <c r="D42" s="28"/>
      <c r="E42" s="28"/>
      <c r="F42" s="28"/>
      <c r="G42" s="14"/>
      <c r="H42" s="28" t="s">
        <v>204</v>
      </c>
      <c r="I42" s="28"/>
      <c r="J42" s="28"/>
      <c r="K42" s="28"/>
      <c r="L42" s="7"/>
      <c r="M42" s="7"/>
    </row>
    <row r="43" spans="1:13" ht="12.7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</row>
    <row r="44" spans="1:13" ht="6" customHeight="1">
      <c r="A44" s="7"/>
      <c r="B44" s="52"/>
      <c r="C44" s="52"/>
      <c r="D44" s="52"/>
      <c r="E44" s="52"/>
      <c r="F44" s="52"/>
      <c r="G44" s="52"/>
      <c r="H44" s="52"/>
      <c r="I44" s="52"/>
      <c r="J44" s="53"/>
      <c r="K44" s="7"/>
      <c r="L44" s="7"/>
      <c r="M44" s="53"/>
    </row>
    <row r="45" spans="1:13" ht="12.75" customHeight="1">
      <c r="A45" s="7"/>
      <c r="B45" s="53" t="s">
        <v>205</v>
      </c>
      <c r="C45" s="52"/>
      <c r="D45" s="52"/>
      <c r="E45" s="52"/>
      <c r="F45" s="52"/>
      <c r="G45" s="52"/>
      <c r="H45" s="52"/>
      <c r="I45" s="52"/>
      <c r="J45" s="53"/>
      <c r="K45" s="7"/>
      <c r="L45" s="7"/>
      <c r="M45" s="53"/>
    </row>
    <row r="46" spans="1:13" ht="12.75" customHeight="1">
      <c r="A46" s="7"/>
      <c r="B46" s="7"/>
      <c r="C46" s="7"/>
      <c r="D46" s="53"/>
      <c r="E46" s="53"/>
      <c r="F46" s="52"/>
      <c r="G46" s="7"/>
      <c r="H46" s="53"/>
      <c r="I46" s="7"/>
      <c r="J46" s="7"/>
      <c r="K46" s="7"/>
      <c r="L46" s="7"/>
      <c r="M46" s="7"/>
    </row>
    <row r="47" spans="1:13" ht="12.75" customHeight="1">
      <c r="A47" s="7"/>
      <c r="B47" s="53"/>
      <c r="C47" s="7"/>
      <c r="D47" s="53"/>
      <c r="E47" s="53"/>
      <c r="F47" s="52"/>
      <c r="G47" s="53"/>
      <c r="H47" s="53"/>
      <c r="I47" s="7"/>
      <c r="J47" s="7"/>
      <c r="K47" s="7"/>
      <c r="L47" s="7"/>
      <c r="M47" s="7"/>
    </row>
    <row r="48" spans="1:13" ht="12.75" customHeight="1">
      <c r="A48" s="7"/>
      <c r="B48" s="53"/>
      <c r="C48" s="7"/>
      <c r="D48" s="7"/>
      <c r="E48" s="7"/>
      <c r="F48" s="7"/>
      <c r="G48" s="53"/>
      <c r="H48" s="7"/>
      <c r="I48" s="7"/>
      <c r="J48" s="53"/>
      <c r="K48" s="53"/>
      <c r="L48" s="7"/>
      <c r="M48" s="7"/>
    </row>
    <row r="49" spans="1:13" ht="12.75" customHeight="1">
      <c r="A49" s="7"/>
      <c r="B49" s="7"/>
      <c r="C49" s="7"/>
      <c r="D49" s="7"/>
      <c r="E49" s="7"/>
      <c r="F49" s="7"/>
      <c r="G49" s="7"/>
      <c r="H49" s="53"/>
      <c r="I49" s="7"/>
      <c r="J49" s="7"/>
      <c r="K49" s="7"/>
      <c r="L49" s="53"/>
      <c r="M49" s="53"/>
    </row>
    <row r="50" spans="1:13" ht="12.75" customHeight="1">
      <c r="A50" s="7"/>
      <c r="B50" s="7"/>
      <c r="C50" s="7"/>
      <c r="D50" s="7"/>
      <c r="E50" s="7"/>
      <c r="F50" s="7"/>
      <c r="G50" s="7"/>
      <c r="H50" s="53"/>
      <c r="I50" s="7"/>
      <c r="J50" s="7"/>
      <c r="K50" s="7"/>
      <c r="L50" s="7"/>
      <c r="M50" s="7"/>
    </row>
    <row r="51" spans="1:13" ht="12.75" customHeight="1">
      <c r="A51" s="7"/>
      <c r="B51" s="7"/>
      <c r="C51" s="7"/>
      <c r="D51" s="7"/>
      <c r="E51" s="7"/>
      <c r="F51" s="7"/>
      <c r="G51" s="7"/>
      <c r="H51" s="7"/>
      <c r="I51" s="7"/>
      <c r="J51" s="53"/>
      <c r="K51" s="53"/>
      <c r="L51" s="7"/>
      <c r="M51" s="7"/>
    </row>
    <row r="52" spans="1:13" ht="12.75" customHeight="1">
      <c r="A52" s="7"/>
      <c r="B52" s="7"/>
      <c r="C52" s="7"/>
      <c r="D52" s="7"/>
      <c r="E52" s="7"/>
      <c r="F52" s="7"/>
      <c r="G52" s="7"/>
      <c r="H52" s="53"/>
      <c r="I52" s="7"/>
      <c r="J52" s="7"/>
      <c r="K52" s="7"/>
      <c r="L52" s="7"/>
      <c r="M52" s="7"/>
    </row>
    <row r="53" spans="1:13" ht="12.7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</row>
    <row r="54" spans="1:13" ht="12.7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</row>
    <row r="55" spans="1:13" ht="12.7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</row>
    <row r="56" spans="1:13" ht="12.7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</row>
    <row r="57" spans="1:13" ht="12.7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</row>
    <row r="58" spans="1:13" ht="12.7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</row>
    <row r="59" spans="1:13" ht="12.7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</row>
    <row r="60" spans="1:13" ht="12.7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</row>
    <row r="61" spans="1:13" ht="12.7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</row>
    <row r="62" spans="1:13" ht="12.7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</row>
    <row r="63" spans="1:13" ht="12.7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</row>
    <row r="64" spans="1:13" ht="12.7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</row>
    <row r="65" spans="1:13" ht="12.7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</row>
    <row r="66" spans="1:13" ht="12.7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</row>
    <row r="67" spans="1:13" ht="12.7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</row>
    <row r="68" spans="1:13" ht="12.7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</row>
    <row r="69" spans="1:13" ht="12.7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</row>
    <row r="70" spans="1:13" ht="12.7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</row>
    <row r="71" spans="1:13" ht="12.7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1:13" ht="12.7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</row>
    <row r="73" spans="1:13" ht="12.7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</row>
    <row r="74" spans="1:13" ht="12.7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</row>
    <row r="75" spans="1:13" ht="12.7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</row>
    <row r="76" spans="1:13" ht="12.7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</row>
    <row r="77" spans="1:13" ht="12.7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</row>
    <row r="78" spans="1:13" ht="12.7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</row>
    <row r="79" spans="1:13" ht="12.7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</row>
    <row r="80" spans="1:13" ht="12.7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</row>
    <row r="81" spans="1:13" ht="12.7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</row>
    <row r="82" spans="1:13" ht="12.7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</row>
    <row r="83" spans="1:13" ht="12.7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</row>
    <row r="84" spans="1:13" ht="12.7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</row>
    <row r="85" spans="1:13" ht="12.7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</row>
    <row r="86" spans="1:13" ht="12.7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</row>
    <row r="87" spans="1:13" ht="12.7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</row>
    <row r="88" spans="1:13" ht="12.7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</row>
    <row r="89" spans="1:13" ht="12.7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</row>
    <row r="90" spans="1:13" ht="12.7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</row>
    <row r="91" spans="1:13" ht="12.7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</row>
    <row r="92" spans="1:13" ht="12.7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</row>
    <row r="93" spans="1:13" ht="12.7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</row>
    <row r="94" spans="1:13" ht="12.7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</row>
    <row r="95" spans="1:13" ht="12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</row>
    <row r="96" spans="1:13" ht="12.7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</row>
    <row r="97" spans="1:13" ht="12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</row>
    <row r="98" spans="1:13" ht="12.7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</row>
    <row r="99" spans="1:13" ht="12.7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</row>
    <row r="100" spans="1:13" ht="12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</row>
    <row r="101" spans="1:13" ht="12.7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</row>
    <row r="102" spans="1:13" ht="12.7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</row>
    <row r="103" spans="1:13" ht="12.7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</row>
    <row r="104" spans="1:13" ht="12.7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</row>
    <row r="105" spans="1:13" ht="12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</row>
    <row r="106" spans="1:13" ht="12.7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</row>
    <row r="107" spans="1:13" ht="12.7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</row>
    <row r="108" spans="1:13" ht="12.7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</row>
    <row r="109" spans="1:13" ht="12.7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</row>
    <row r="110" spans="1:13" ht="12.7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</row>
    <row r="111" spans="1:13" ht="12.7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</row>
    <row r="112" spans="1:13" ht="12.7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</row>
    <row r="113" spans="1:26" ht="12.7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2.7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2.7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2.7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2.7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2.7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2.7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2.7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2.7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2.7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2.7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2.7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2.7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2.7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2.7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2.7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2.7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2.7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2.7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2.7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2.7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2.7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2.7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2.7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2.7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2.7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2.7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2.7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2.7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2.7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2.7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2.7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2.7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2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2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2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2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2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2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2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2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2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2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2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2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2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2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2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2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2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2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2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2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2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2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2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2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2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2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2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2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2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2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2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2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2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2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2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2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2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2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2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2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2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2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2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2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2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2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2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2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2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2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2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2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2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2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2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2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2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2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2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2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2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2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2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2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2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2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2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2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2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2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2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2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2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2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2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2.7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2.7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2.7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2.7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2.7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2.7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2.7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2.7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2.7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2.7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2.7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2.7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2.7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2.7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2.7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2.7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2.7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2.7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2.7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2.7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2.7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2.75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2.7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2.7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2.7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2.7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2.75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2.7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2.7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2.7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2.7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2.75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2.7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2.7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2.75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2.75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2.75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2.75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2.7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2.7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2.75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2.75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2.7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2.75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2.7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2.7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2.7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2.7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2.7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2.7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2.7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2.75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2.7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2.7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2.7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2.7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2.7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2.75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2.75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2.75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2.7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2.75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2.75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2.75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2.75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2.75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2.7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2.75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2.75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2.7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2.75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2.75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2.75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2.75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2.7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2.75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2.75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2.7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2.75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2.75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2.75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2.7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2.75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2.75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2.7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2.75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2.75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2.75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2.75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2.75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2.75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2.75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2.75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2.75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2.7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2.7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2.75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2.75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2.75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2.75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2.75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2.75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2.7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2.75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2.75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2.75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2.75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2.75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2.75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2.75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2.75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2.75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2.75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2.75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2.75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2.75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2.75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2.75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2.75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2.75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2.75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2.75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2.75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2.7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2.75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2.75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2.75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2.75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2.75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2.75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2.75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2.75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2.75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2.75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2.75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2.75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2.75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2.7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2.75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2.75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2.75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2.75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2.75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2.75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2.7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2.75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2.75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2.75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2.75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2.75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2.75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2.75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2.75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2.75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2.75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2.75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2.75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2.75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2.75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2.75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2.75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2.75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2.75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2.75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2.75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2.7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2.75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2.75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2.75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2.7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2.7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2.7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2.75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2.75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2.75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2.75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2.75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2.75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2.75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2.75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2.75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2.75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2.75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2.75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2.75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2.75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2.75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2.75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2.75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2.75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2.75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2.75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2.75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2.75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2.75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2.7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2.75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2.7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2.75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2.7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2.75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2.75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2.75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2.75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2.75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2.75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2.75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2.75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2.75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2.75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2.75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2.75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2.75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2.75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2.75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2.75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2.75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2.75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2.75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2.75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2.75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2.75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2.75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2.75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2.75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2.75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2.75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2.75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2.7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2.75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2.75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2.75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2.75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2.75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2.75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2.75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2.75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2.75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2.75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2.75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2.7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2.7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2.7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2.7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2.7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2.75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2.7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2.7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2.7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2.7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2.7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2.75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2.7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2.7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2.7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2.75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2.7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2.75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2.7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2.75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2.7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2.75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2.7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2.7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2.75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2.7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2.75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2.75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2.75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2.75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2.75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2.75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2.75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2.75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2.75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2.7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2.75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2.75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2.75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2.75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2.75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2.75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2.75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2.75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2.75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2.75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2.75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2.75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2.75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2.75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2.75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2.75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2.75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2.7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2.75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2.75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2.7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2.75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2.7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2.75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2.75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2.75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2.75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2.75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2.75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2.75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2.75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2.75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2.75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2.75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2.75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2.75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2.75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2.7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2.75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2.75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2.75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2.75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2.75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2.75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2.75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2.75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2.75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2.75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2.75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2.75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2.75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2.75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2.75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2.75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2.75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2.75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2.75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2.75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2.75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2.75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2.75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2.75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2.75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2.75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2.75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2.75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2.75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2.75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2.75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2.75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2.75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2.75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2.75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2.75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2.75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2.75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2.75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2.75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2.75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2.75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2.75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2.75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2.75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2.75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2.75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2.75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2.75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2.75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2.75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2.75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2.75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2.75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2.75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2.75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2.75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2.75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2.75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2.75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2.75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2.75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2.75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2.75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2.75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2.75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2.75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2.75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2.75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2.75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2.75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2.75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2.75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2.75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2.75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2.75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2.75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2.75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2.75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2.75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2.75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2.75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2.75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2.75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2.75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2.75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2.75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2.75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2.75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2.75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2.75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2.75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2.75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2.75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2.75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2.75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2.75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2.75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2.75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2.75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2.75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2.75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2.75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2.75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2.75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2.75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2.75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2.75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2.75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2.75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2.75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2.75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2.75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2.75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2.75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2.75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2.75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2.75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2.75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2.75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2.75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2.75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2.75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2.75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2.75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2.75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2.75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2.75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2.75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2.75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2.75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2.75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2.75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2.75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2.75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2.75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2.75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2.75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2.75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2.75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2.75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2.75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2.75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2.75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2.75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2.75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2.75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2.75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2.75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2.75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2.75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2.75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2.75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2.75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2.75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2.75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2.75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2.75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2.75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2.75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2.75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2.75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2.75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2.75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2.75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2.75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2.75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2.75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2.75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2.75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2.75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2.75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2.75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2.75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2.75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2.75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2.75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2.75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2.75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2.75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2.75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2.75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2.75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2.75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2.75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2.75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2.75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2.75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2.75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2.75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2.75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2.75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2.75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2.75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2.75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2.75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2.75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2.75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2.75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2.75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2.75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2.75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2.75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2.75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2.75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2.75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2.75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2.75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2.75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2.75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2.75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2.75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2.75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2.75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2.75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2.75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2.75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2.75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2.75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2.75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2.75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2.75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2.75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2.75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2.75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2.75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2.75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2.75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2.75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2.75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2.75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2.75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2.75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2.75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2.75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2.75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2.75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2.75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2.75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2.75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2.75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2.75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2.75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2.75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2.75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2.75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2.75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2.75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2.75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2.75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2.75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2.75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2.75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2.75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2.75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2.75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2.75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2.75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2.75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2.75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2.75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2.75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2.75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2.75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2.75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2.75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2.75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2.75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2.75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2.75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2.75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2.75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2.75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2.75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2.75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2.75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2.75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2.75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2.75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2.75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2.75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2.75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2.75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2.75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2.75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2.75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2.75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2.75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2.75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2.75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2.75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2.75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2.75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2.75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2.75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2.75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2.75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2.75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2.75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2.75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2.75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2.75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2.75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2.75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2.75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2.75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2.75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2.75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2.75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2.75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2.75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2.75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2.75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2.75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2.75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2.75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2.75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2.75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2.75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2.75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2.75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2.75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2.75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2.75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2.75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2.75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2.75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2.75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2.75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2.75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2.75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2.75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2.75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2.75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2.75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2.75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2.75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2.75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2.75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2.75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2.75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2.75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2.75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2.75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2.75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2.75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2.75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2.75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2.75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2.75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2.75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2.75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2.75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2.75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2.75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2.75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2.75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2.75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2.75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2.75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2.75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2.75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2.75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2.75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2.75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2.75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2.75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2.75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2.75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2.75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2.75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2.75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2.75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2.75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2.75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2.75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2.75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2.75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2.75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2.75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2.75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2.75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2.75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2.75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2.75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2.75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2.75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2.75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2.75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2.75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2.75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2.75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2.75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2.75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2.75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2.75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2.75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2.75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2.75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2.75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2.75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2.75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2.75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2.75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2.75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2.75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2.75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2.75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2.75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2.75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2.75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2.75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2.75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2.75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2.75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2.75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2.75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2.75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2.75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2.75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2.75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2.75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2.75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2.75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2.75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2.75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2.75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2.75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2.75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2.75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2.75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2.75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2.75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2.75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2.75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2.75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2.75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2.75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2.75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2.75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2.75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2.75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12.75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12.75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12.75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12.75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12.75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12.75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12.75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12.75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12.75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12.75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12.75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12.75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12.75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2.75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12.75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12.75" customHeight="1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12.75" customHeight="1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12.75" customHeight="1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12.75" customHeight="1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12.75" customHeight="1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12.75" customHeight="1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12.75" customHeight="1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12.75" customHeight="1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12.75" customHeight="1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mergeCells count="12">
    <mergeCell ref="K13:K14"/>
    <mergeCell ref="L13:L14"/>
    <mergeCell ref="K6:L11"/>
    <mergeCell ref="B7:H7"/>
    <mergeCell ref="H12:J12"/>
    <mergeCell ref="B13:B14"/>
    <mergeCell ref="C13:E13"/>
    <mergeCell ref="F13:F14"/>
    <mergeCell ref="G13:G14"/>
    <mergeCell ref="H13:H14"/>
    <mergeCell ref="I13:I14"/>
    <mergeCell ref="J13:J14"/>
  </mergeCells>
  <phoneticPr fontId="1"/>
  <pageMargins left="0.5" right="0.5" top="0.75" bottom="0.75" header="0" footer="0"/>
  <pageSetup paperSize="9" scale="61" orientation="portrait" copies="2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716E8D9-1E02-AE42-8FC1-D5D56330CD46}">
          <x14:formula1>
            <xm:f>'フォームの回答 1'!$A$2:$A$74</xm:f>
          </x14:formula1>
          <xm:sqref>F1:F1048576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74"/>
  <sheetViews>
    <sheetView workbookViewId="0">
      <pane ySplit="1" topLeftCell="A56" activePane="bottomLeft" state="frozen"/>
      <selection pane="bottomLeft" activeCell="A74" sqref="A74:XFD74"/>
    </sheetView>
  </sheetViews>
  <sheetFormatPr baseColWidth="10" defaultColWidth="12.6640625" defaultRowHeight="15.75" customHeight="1"/>
  <cols>
    <col min="1" max="1" width="18.83203125" style="2" customWidth="1"/>
    <col min="2" max="2" width="22" style="2" customWidth="1"/>
    <col min="3" max="12" width="18.83203125" style="2" customWidth="1"/>
    <col min="13" max="16384" width="12.6640625" style="2"/>
  </cols>
  <sheetData>
    <row r="1" spans="1:6" s="1" customFormat="1" ht="22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2.5" customHeight="1">
      <c r="A2" s="3" t="s">
        <v>12</v>
      </c>
      <c r="B2" s="3" t="s">
        <v>13</v>
      </c>
      <c r="C2" s="3">
        <v>172</v>
      </c>
      <c r="D2" s="3">
        <v>75</v>
      </c>
      <c r="E2" s="3">
        <v>4</v>
      </c>
      <c r="F2" s="3" t="s">
        <v>8</v>
      </c>
    </row>
    <row r="3" spans="1:6" ht="22.5" customHeight="1">
      <c r="A3" s="3" t="s">
        <v>14</v>
      </c>
      <c r="B3" s="3" t="s">
        <v>15</v>
      </c>
      <c r="C3" s="3">
        <v>181</v>
      </c>
      <c r="D3" s="3">
        <v>91</v>
      </c>
      <c r="E3" s="3">
        <v>4</v>
      </c>
      <c r="F3" s="3" t="s">
        <v>8</v>
      </c>
    </row>
    <row r="4" spans="1:6" ht="22.5" customHeight="1">
      <c r="A4" s="3" t="s">
        <v>16</v>
      </c>
      <c r="B4" s="3" t="s">
        <v>17</v>
      </c>
      <c r="C4" s="3">
        <v>172</v>
      </c>
      <c r="D4" s="3">
        <v>67</v>
      </c>
      <c r="E4" s="3">
        <v>4</v>
      </c>
      <c r="F4" s="3" t="s">
        <v>18</v>
      </c>
    </row>
    <row r="5" spans="1:6" ht="22.5" customHeight="1">
      <c r="A5" s="3" t="s">
        <v>19</v>
      </c>
      <c r="B5" s="3" t="s">
        <v>20</v>
      </c>
      <c r="C5" s="3">
        <v>171</v>
      </c>
      <c r="D5" s="3">
        <v>70</v>
      </c>
      <c r="E5" s="3">
        <v>4</v>
      </c>
      <c r="F5" s="3" t="s">
        <v>21</v>
      </c>
    </row>
    <row r="6" spans="1:6" ht="22.5" customHeight="1">
      <c r="A6" s="3" t="s">
        <v>24</v>
      </c>
      <c r="B6" s="3" t="s">
        <v>25</v>
      </c>
      <c r="C6" s="3">
        <v>178</v>
      </c>
      <c r="D6" s="3">
        <v>78</v>
      </c>
      <c r="E6" s="3">
        <v>4</v>
      </c>
      <c r="F6" s="3" t="s">
        <v>26</v>
      </c>
    </row>
    <row r="7" spans="1:6" ht="22.5" customHeight="1">
      <c r="A7" s="3" t="s">
        <v>32</v>
      </c>
      <c r="B7" s="3" t="s">
        <v>33</v>
      </c>
      <c r="C7" s="3">
        <v>182</v>
      </c>
      <c r="D7" s="3">
        <v>92</v>
      </c>
      <c r="E7" s="3">
        <v>4</v>
      </c>
      <c r="F7" s="3" t="s">
        <v>34</v>
      </c>
    </row>
    <row r="8" spans="1:6" ht="22.5" customHeight="1">
      <c r="A8" s="3" t="s">
        <v>39</v>
      </c>
      <c r="B8" s="3" t="s">
        <v>40</v>
      </c>
      <c r="C8" s="3">
        <v>170</v>
      </c>
      <c r="D8" s="3">
        <v>75</v>
      </c>
      <c r="E8" s="3">
        <v>4</v>
      </c>
      <c r="F8" s="3" t="s">
        <v>31</v>
      </c>
    </row>
    <row r="9" spans="1:6" ht="22.5" customHeight="1">
      <c r="A9" s="3" t="s">
        <v>41</v>
      </c>
      <c r="B9" s="3" t="s">
        <v>42</v>
      </c>
      <c r="C9" s="3">
        <v>180</v>
      </c>
      <c r="D9" s="3">
        <v>84</v>
      </c>
      <c r="E9" s="3">
        <v>4</v>
      </c>
      <c r="F9" s="3" t="s">
        <v>181</v>
      </c>
    </row>
    <row r="10" spans="1:6" ht="22.5" customHeight="1">
      <c r="A10" s="3" t="s">
        <v>54</v>
      </c>
      <c r="B10" s="3" t="s">
        <v>55</v>
      </c>
      <c r="C10" s="3">
        <v>172</v>
      </c>
      <c r="D10" s="3">
        <v>89</v>
      </c>
      <c r="E10" s="3">
        <v>4</v>
      </c>
      <c r="F10" s="3" t="s">
        <v>56</v>
      </c>
    </row>
    <row r="11" spans="1:6" ht="22.5" customHeight="1">
      <c r="A11" s="3" t="s">
        <v>57</v>
      </c>
      <c r="B11" s="3" t="s">
        <v>58</v>
      </c>
      <c r="C11" s="3">
        <v>170</v>
      </c>
      <c r="D11" s="3">
        <v>75</v>
      </c>
      <c r="E11" s="3">
        <v>4</v>
      </c>
      <c r="F11" s="3" t="s">
        <v>59</v>
      </c>
    </row>
    <row r="12" spans="1:6" ht="22.5" customHeight="1">
      <c r="A12" s="3" t="s">
        <v>60</v>
      </c>
      <c r="B12" s="3" t="s">
        <v>61</v>
      </c>
      <c r="C12" s="3">
        <v>170</v>
      </c>
      <c r="D12" s="3">
        <v>96</v>
      </c>
      <c r="E12" s="3">
        <v>4</v>
      </c>
      <c r="F12" s="3" t="s">
        <v>62</v>
      </c>
    </row>
    <row r="13" spans="1:6" ht="22.5" customHeight="1">
      <c r="A13" s="3" t="s">
        <v>72</v>
      </c>
      <c r="B13" s="3" t="s">
        <v>73</v>
      </c>
      <c r="C13" s="3">
        <v>180</v>
      </c>
      <c r="D13" s="3">
        <v>95</v>
      </c>
      <c r="E13" s="3">
        <v>4</v>
      </c>
      <c r="F13" s="3" t="s">
        <v>74</v>
      </c>
    </row>
    <row r="14" spans="1:6" ht="22.5" customHeight="1">
      <c r="A14" s="3" t="s">
        <v>86</v>
      </c>
      <c r="B14" s="3" t="s">
        <v>87</v>
      </c>
      <c r="C14" s="3">
        <v>180</v>
      </c>
      <c r="D14" s="3">
        <v>93</v>
      </c>
      <c r="E14" s="3">
        <v>4</v>
      </c>
      <c r="F14" s="3" t="s">
        <v>88</v>
      </c>
    </row>
    <row r="15" spans="1:6" ht="22.5" customHeight="1">
      <c r="A15" s="3" t="s">
        <v>116</v>
      </c>
      <c r="B15" s="3" t="s">
        <v>117</v>
      </c>
      <c r="C15" s="3">
        <v>170</v>
      </c>
      <c r="D15" s="3">
        <v>75</v>
      </c>
      <c r="E15" s="3">
        <v>4</v>
      </c>
      <c r="F15" s="3" t="s">
        <v>118</v>
      </c>
    </row>
    <row r="16" spans="1:6" ht="22.5" customHeight="1">
      <c r="A16" s="3" t="s">
        <v>123</v>
      </c>
      <c r="B16" s="3" t="s">
        <v>124</v>
      </c>
      <c r="C16" s="3">
        <v>164</v>
      </c>
      <c r="D16" s="3">
        <v>65</v>
      </c>
      <c r="E16" s="3">
        <v>4</v>
      </c>
      <c r="F16" s="3" t="s">
        <v>48</v>
      </c>
    </row>
    <row r="17" spans="1:6" ht="22.5" customHeight="1">
      <c r="A17" s="3" t="s">
        <v>125</v>
      </c>
      <c r="B17" s="3" t="s">
        <v>126</v>
      </c>
      <c r="C17" s="3">
        <v>172</v>
      </c>
      <c r="D17" s="3">
        <v>80</v>
      </c>
      <c r="E17" s="3">
        <v>4</v>
      </c>
      <c r="F17" s="3" t="s">
        <v>106</v>
      </c>
    </row>
    <row r="18" spans="1:6" ht="22.5" customHeight="1">
      <c r="A18" s="3" t="s">
        <v>143</v>
      </c>
      <c r="B18" s="3" t="s">
        <v>144</v>
      </c>
      <c r="C18" s="3">
        <v>166</v>
      </c>
      <c r="D18" s="3">
        <v>94</v>
      </c>
      <c r="E18" s="3">
        <v>4</v>
      </c>
      <c r="F18" s="3" t="s">
        <v>31</v>
      </c>
    </row>
    <row r="19" spans="1:6" ht="22.5" customHeight="1">
      <c r="A19" s="3" t="s">
        <v>147</v>
      </c>
      <c r="B19" s="3" t="s">
        <v>148</v>
      </c>
      <c r="C19" s="3">
        <v>174</v>
      </c>
      <c r="D19" s="3">
        <v>80</v>
      </c>
      <c r="E19" s="3">
        <v>4</v>
      </c>
      <c r="F19" s="3" t="s">
        <v>8</v>
      </c>
    </row>
    <row r="20" spans="1:6" ht="22.5" customHeight="1">
      <c r="A20" s="3" t="s">
        <v>153</v>
      </c>
      <c r="B20" s="3" t="s">
        <v>154</v>
      </c>
      <c r="C20" s="3">
        <v>180</v>
      </c>
      <c r="D20" s="3">
        <v>94</v>
      </c>
      <c r="E20" s="3">
        <v>4</v>
      </c>
      <c r="F20" s="3" t="s">
        <v>155</v>
      </c>
    </row>
    <row r="21" spans="1:6" ht="22.5" customHeight="1">
      <c r="A21" s="3" t="s">
        <v>158</v>
      </c>
      <c r="B21" s="3" t="s">
        <v>159</v>
      </c>
      <c r="C21" s="3">
        <v>172</v>
      </c>
      <c r="D21" s="3">
        <v>81</v>
      </c>
      <c r="E21" s="3">
        <v>4</v>
      </c>
      <c r="F21" s="3" t="s">
        <v>118</v>
      </c>
    </row>
    <row r="22" spans="1:6" ht="22.5" customHeight="1">
      <c r="A22" s="3" t="s">
        <v>170</v>
      </c>
      <c r="B22" s="3" t="s">
        <v>171</v>
      </c>
      <c r="C22" s="3">
        <v>173</v>
      </c>
      <c r="D22" s="3">
        <v>75</v>
      </c>
      <c r="E22" s="3">
        <v>4</v>
      </c>
      <c r="F22" s="3" t="s">
        <v>172</v>
      </c>
    </row>
    <row r="23" spans="1:6" ht="22.5" customHeight="1">
      <c r="A23" s="3" t="s">
        <v>175</v>
      </c>
      <c r="B23" s="3" t="s">
        <v>176</v>
      </c>
      <c r="C23" s="3">
        <v>175</v>
      </c>
      <c r="D23" s="3">
        <v>85</v>
      </c>
      <c r="E23" s="3">
        <v>4</v>
      </c>
      <c r="F23" s="3" t="s">
        <v>8</v>
      </c>
    </row>
    <row r="24" spans="1:6" ht="22.5" customHeight="1">
      <c r="A24" s="3" t="s">
        <v>179</v>
      </c>
      <c r="B24" s="3" t="s">
        <v>180</v>
      </c>
      <c r="C24" s="3">
        <v>172</v>
      </c>
      <c r="D24" s="3">
        <v>94</v>
      </c>
      <c r="E24" s="3">
        <v>4</v>
      </c>
      <c r="F24" s="3" t="s">
        <v>18</v>
      </c>
    </row>
    <row r="25" spans="1:6" ht="22.5" customHeight="1">
      <c r="A25" s="4" t="s">
        <v>27</v>
      </c>
      <c r="B25" s="4" t="s">
        <v>28</v>
      </c>
      <c r="C25" s="4">
        <v>165</v>
      </c>
      <c r="D25" s="4">
        <v>75</v>
      </c>
      <c r="E25" s="4">
        <v>3</v>
      </c>
      <c r="F25" s="4" t="s">
        <v>11</v>
      </c>
    </row>
    <row r="26" spans="1:6" ht="22.5" customHeight="1">
      <c r="A26" s="4" t="s">
        <v>29</v>
      </c>
      <c r="B26" s="4" t="s">
        <v>30</v>
      </c>
      <c r="C26" s="4">
        <v>174</v>
      </c>
      <c r="D26" s="4">
        <v>84</v>
      </c>
      <c r="E26" s="4">
        <v>3</v>
      </c>
      <c r="F26" s="4" t="s">
        <v>31</v>
      </c>
    </row>
    <row r="27" spans="1:6" ht="22.5" customHeight="1">
      <c r="A27" s="4" t="s">
        <v>43</v>
      </c>
      <c r="B27" s="4" t="s">
        <v>44</v>
      </c>
      <c r="C27" s="4">
        <v>171</v>
      </c>
      <c r="D27" s="4">
        <v>68</v>
      </c>
      <c r="E27" s="4">
        <v>3</v>
      </c>
      <c r="F27" s="4" t="s">
        <v>45</v>
      </c>
    </row>
    <row r="28" spans="1:6" ht="22.5" customHeight="1">
      <c r="A28" s="4" t="s">
        <v>46</v>
      </c>
      <c r="B28" s="4" t="s">
        <v>47</v>
      </c>
      <c r="C28" s="4">
        <v>181</v>
      </c>
      <c r="D28" s="4">
        <v>102</v>
      </c>
      <c r="E28" s="4">
        <v>3</v>
      </c>
      <c r="F28" s="4" t="s">
        <v>48</v>
      </c>
    </row>
    <row r="29" spans="1:6" ht="22.5" customHeight="1">
      <c r="A29" s="4" t="s">
        <v>51</v>
      </c>
      <c r="B29" s="4" t="s">
        <v>52</v>
      </c>
      <c r="C29" s="4">
        <v>168</v>
      </c>
      <c r="D29" s="4">
        <v>88</v>
      </c>
      <c r="E29" s="4">
        <v>3</v>
      </c>
      <c r="F29" s="4" t="s">
        <v>53</v>
      </c>
    </row>
    <row r="30" spans="1:6" ht="22.5" customHeight="1">
      <c r="A30" s="4" t="s">
        <v>65</v>
      </c>
      <c r="B30" s="4" t="s">
        <v>66</v>
      </c>
      <c r="C30" s="4">
        <v>173</v>
      </c>
      <c r="D30" s="4">
        <v>120</v>
      </c>
      <c r="E30" s="4">
        <v>3</v>
      </c>
      <c r="F30" s="4" t="s">
        <v>53</v>
      </c>
    </row>
    <row r="31" spans="1:6" ht="22.5" customHeight="1">
      <c r="A31" s="4" t="s">
        <v>78</v>
      </c>
      <c r="B31" s="4" t="s">
        <v>79</v>
      </c>
      <c r="C31" s="4">
        <v>170</v>
      </c>
      <c r="D31" s="4">
        <v>80</v>
      </c>
      <c r="E31" s="4">
        <v>3</v>
      </c>
      <c r="F31" s="4" t="s">
        <v>80</v>
      </c>
    </row>
    <row r="32" spans="1:6" ht="22.5" customHeight="1">
      <c r="A32" s="4" t="s">
        <v>83</v>
      </c>
      <c r="B32" s="4" t="s">
        <v>84</v>
      </c>
      <c r="C32" s="4">
        <v>173</v>
      </c>
      <c r="D32" s="4">
        <v>73</v>
      </c>
      <c r="E32" s="4">
        <v>3</v>
      </c>
      <c r="F32" s="4" t="s">
        <v>85</v>
      </c>
    </row>
    <row r="33" spans="1:6" ht="22.5" customHeight="1">
      <c r="A33" s="4" t="s">
        <v>96</v>
      </c>
      <c r="B33" s="4" t="s">
        <v>97</v>
      </c>
      <c r="C33" s="4">
        <v>172</v>
      </c>
      <c r="D33" s="4">
        <v>80</v>
      </c>
      <c r="E33" s="4">
        <v>3</v>
      </c>
      <c r="F33" s="4" t="s">
        <v>181</v>
      </c>
    </row>
    <row r="34" spans="1:6" ht="22.5" customHeight="1">
      <c r="A34" s="4" t="s">
        <v>98</v>
      </c>
      <c r="B34" s="4" t="s">
        <v>99</v>
      </c>
      <c r="C34" s="4">
        <v>173</v>
      </c>
      <c r="D34" s="4">
        <v>90</v>
      </c>
      <c r="E34" s="4">
        <v>3</v>
      </c>
      <c r="F34" s="4" t="s">
        <v>31</v>
      </c>
    </row>
    <row r="35" spans="1:6" ht="22.5" customHeight="1">
      <c r="A35" s="4" t="s">
        <v>110</v>
      </c>
      <c r="B35" s="4" t="s">
        <v>111</v>
      </c>
      <c r="C35" s="4">
        <v>168</v>
      </c>
      <c r="D35" s="4">
        <v>72</v>
      </c>
      <c r="E35" s="4">
        <v>3</v>
      </c>
      <c r="F35" s="4" t="s">
        <v>112</v>
      </c>
    </row>
    <row r="36" spans="1:6" ht="22.5" customHeight="1">
      <c r="A36" s="4" t="s">
        <v>132</v>
      </c>
      <c r="B36" s="4" t="s">
        <v>133</v>
      </c>
      <c r="C36" s="4">
        <v>167</v>
      </c>
      <c r="D36" s="4">
        <v>103</v>
      </c>
      <c r="E36" s="4">
        <v>3</v>
      </c>
      <c r="F36" s="4" t="s">
        <v>134</v>
      </c>
    </row>
    <row r="37" spans="1:6" ht="22.5" customHeight="1">
      <c r="A37" s="4" t="s">
        <v>139</v>
      </c>
      <c r="B37" s="4" t="s">
        <v>140</v>
      </c>
      <c r="C37" s="4">
        <v>173</v>
      </c>
      <c r="D37" s="4">
        <v>83</v>
      </c>
      <c r="E37" s="4">
        <v>3</v>
      </c>
      <c r="F37" s="4" t="s">
        <v>31</v>
      </c>
    </row>
    <row r="38" spans="1:6" ht="22.5" customHeight="1">
      <c r="A38" s="4" t="s">
        <v>163</v>
      </c>
      <c r="B38" s="4" t="s">
        <v>164</v>
      </c>
      <c r="C38" s="4">
        <v>174</v>
      </c>
      <c r="D38" s="4">
        <v>83</v>
      </c>
      <c r="E38" s="4">
        <v>3</v>
      </c>
      <c r="F38" s="4" t="s">
        <v>165</v>
      </c>
    </row>
    <row r="39" spans="1:6" ht="22.5" customHeight="1">
      <c r="A39" s="4" t="s">
        <v>166</v>
      </c>
      <c r="B39" s="4" t="s">
        <v>167</v>
      </c>
      <c r="C39" s="4">
        <v>170</v>
      </c>
      <c r="D39" s="4">
        <v>104</v>
      </c>
      <c r="E39" s="4">
        <v>3</v>
      </c>
      <c r="F39" s="4" t="s">
        <v>88</v>
      </c>
    </row>
    <row r="40" spans="1:6" ht="22.5" customHeight="1">
      <c r="A40" s="4" t="s">
        <v>168</v>
      </c>
      <c r="B40" s="4" t="s">
        <v>169</v>
      </c>
      <c r="C40" s="4">
        <v>172</v>
      </c>
      <c r="D40" s="4">
        <v>80</v>
      </c>
      <c r="E40" s="4">
        <v>3</v>
      </c>
      <c r="F40" s="4" t="s">
        <v>59</v>
      </c>
    </row>
    <row r="41" spans="1:6" ht="22.5" customHeight="1">
      <c r="A41" s="5" t="s">
        <v>9</v>
      </c>
      <c r="B41" s="5" t="s">
        <v>10</v>
      </c>
      <c r="C41" s="5">
        <v>171</v>
      </c>
      <c r="D41" s="5">
        <v>103</v>
      </c>
      <c r="E41" s="5">
        <v>2</v>
      </c>
      <c r="F41" s="5" t="s">
        <v>11</v>
      </c>
    </row>
    <row r="42" spans="1:6" ht="22.5" customHeight="1">
      <c r="A42" s="5" t="s">
        <v>22</v>
      </c>
      <c r="B42" s="5" t="s">
        <v>23</v>
      </c>
      <c r="C42" s="5">
        <v>174</v>
      </c>
      <c r="D42" s="5">
        <v>79</v>
      </c>
      <c r="E42" s="5">
        <v>2</v>
      </c>
      <c r="F42" s="5" t="s">
        <v>181</v>
      </c>
    </row>
    <row r="43" spans="1:6" ht="22.5" customHeight="1">
      <c r="A43" s="5" t="s">
        <v>63</v>
      </c>
      <c r="B43" s="5" t="s">
        <v>64</v>
      </c>
      <c r="C43" s="5">
        <v>180</v>
      </c>
      <c r="D43" s="5">
        <v>90</v>
      </c>
      <c r="E43" s="5">
        <v>2</v>
      </c>
      <c r="F43" s="5" t="s">
        <v>8</v>
      </c>
    </row>
    <row r="44" spans="1:6" ht="22.5" customHeight="1">
      <c r="A44" s="5" t="s">
        <v>67</v>
      </c>
      <c r="B44" s="5" t="s">
        <v>68</v>
      </c>
      <c r="C44" s="5">
        <v>174</v>
      </c>
      <c r="D44" s="5">
        <v>77</v>
      </c>
      <c r="E44" s="5">
        <v>2</v>
      </c>
      <c r="F44" s="5" t="s">
        <v>26</v>
      </c>
    </row>
    <row r="45" spans="1:6" ht="22.5" customHeight="1">
      <c r="A45" s="5" t="s">
        <v>75</v>
      </c>
      <c r="B45" s="5" t="s">
        <v>76</v>
      </c>
      <c r="C45" s="5">
        <v>172</v>
      </c>
      <c r="D45" s="5">
        <v>83</v>
      </c>
      <c r="E45" s="5">
        <v>2</v>
      </c>
      <c r="F45" s="5" t="s">
        <v>77</v>
      </c>
    </row>
    <row r="46" spans="1:6" ht="22.5" customHeight="1">
      <c r="A46" s="5" t="s">
        <v>93</v>
      </c>
      <c r="B46" s="5" t="s">
        <v>94</v>
      </c>
      <c r="C46" s="5">
        <v>178</v>
      </c>
      <c r="D46" s="5">
        <v>95</v>
      </c>
      <c r="E46" s="5">
        <v>2</v>
      </c>
      <c r="F46" s="5" t="s">
        <v>95</v>
      </c>
    </row>
    <row r="47" spans="1:6" ht="22.5" customHeight="1">
      <c r="A47" s="5" t="s">
        <v>107</v>
      </c>
      <c r="B47" s="5" t="s">
        <v>108</v>
      </c>
      <c r="C47" s="5">
        <v>178</v>
      </c>
      <c r="D47" s="5">
        <v>80</v>
      </c>
      <c r="E47" s="5">
        <v>2</v>
      </c>
      <c r="F47" s="5" t="s">
        <v>109</v>
      </c>
    </row>
    <row r="48" spans="1:6" ht="22.5" customHeight="1">
      <c r="A48" s="5" t="s">
        <v>113</v>
      </c>
      <c r="B48" s="5" t="s">
        <v>114</v>
      </c>
      <c r="C48" s="5">
        <v>165</v>
      </c>
      <c r="D48" s="5">
        <v>70</v>
      </c>
      <c r="E48" s="5">
        <v>2</v>
      </c>
      <c r="F48" s="5" t="s">
        <v>115</v>
      </c>
    </row>
    <row r="49" spans="1:6" ht="22.5" customHeight="1">
      <c r="A49" s="5" t="s">
        <v>121</v>
      </c>
      <c r="B49" s="5" t="s">
        <v>122</v>
      </c>
      <c r="C49" s="5">
        <v>175</v>
      </c>
      <c r="D49" s="5">
        <v>80</v>
      </c>
      <c r="E49" s="5">
        <v>2</v>
      </c>
      <c r="F49" s="5" t="s">
        <v>31</v>
      </c>
    </row>
    <row r="50" spans="1:6" ht="22.5" customHeight="1">
      <c r="A50" s="5" t="s">
        <v>141</v>
      </c>
      <c r="B50" s="5" t="s">
        <v>142</v>
      </c>
      <c r="C50" s="5">
        <v>183</v>
      </c>
      <c r="D50" s="5">
        <v>91</v>
      </c>
      <c r="E50" s="5">
        <v>2</v>
      </c>
      <c r="F50" s="5" t="s">
        <v>77</v>
      </c>
    </row>
    <row r="51" spans="1:6" ht="22.5" customHeight="1">
      <c r="A51" s="5" t="s">
        <v>145</v>
      </c>
      <c r="B51" s="5" t="s">
        <v>146</v>
      </c>
      <c r="C51" s="5">
        <v>176</v>
      </c>
      <c r="D51" s="5">
        <v>82</v>
      </c>
      <c r="E51" s="5">
        <v>2</v>
      </c>
      <c r="F51" s="5" t="s">
        <v>59</v>
      </c>
    </row>
    <row r="52" spans="1:6" ht="22.5" customHeight="1">
      <c r="A52" s="5" t="s">
        <v>149</v>
      </c>
      <c r="B52" s="5" t="s">
        <v>150</v>
      </c>
      <c r="C52" s="5">
        <v>173</v>
      </c>
      <c r="D52" s="5">
        <v>80</v>
      </c>
      <c r="E52" s="5">
        <v>2</v>
      </c>
      <c r="F52" s="5" t="s">
        <v>18</v>
      </c>
    </row>
    <row r="53" spans="1:6" ht="22.5" customHeight="1">
      <c r="A53" s="5" t="s">
        <v>173</v>
      </c>
      <c r="B53" s="5" t="s">
        <v>174</v>
      </c>
      <c r="C53" s="5">
        <v>175</v>
      </c>
      <c r="D53" s="5">
        <v>85</v>
      </c>
      <c r="E53" s="5">
        <v>2</v>
      </c>
      <c r="F53" s="5" t="s">
        <v>95</v>
      </c>
    </row>
    <row r="54" spans="1:6" ht="22.5" customHeight="1">
      <c r="A54" s="6" t="s">
        <v>6</v>
      </c>
      <c r="B54" s="6" t="s">
        <v>7</v>
      </c>
      <c r="C54" s="6">
        <v>186</v>
      </c>
      <c r="D54" s="6">
        <v>95</v>
      </c>
      <c r="E54" s="6">
        <v>1</v>
      </c>
      <c r="F54" s="6" t="s">
        <v>8</v>
      </c>
    </row>
    <row r="55" spans="1:6" ht="22.5" customHeight="1">
      <c r="A55" s="6" t="s">
        <v>35</v>
      </c>
      <c r="B55" s="6" t="s">
        <v>36</v>
      </c>
      <c r="C55" s="6">
        <v>170</v>
      </c>
      <c r="D55" s="6">
        <v>65</v>
      </c>
      <c r="E55" s="6">
        <v>1</v>
      </c>
      <c r="F55" s="6" t="s">
        <v>181</v>
      </c>
    </row>
    <row r="56" spans="1:6" ht="22.5" customHeight="1">
      <c r="A56" s="6" t="s">
        <v>37</v>
      </c>
      <c r="B56" s="6" t="s">
        <v>38</v>
      </c>
      <c r="C56" s="6">
        <v>180</v>
      </c>
      <c r="D56" s="6">
        <v>80</v>
      </c>
      <c r="E56" s="6">
        <v>1</v>
      </c>
      <c r="F56" s="6" t="s">
        <v>11</v>
      </c>
    </row>
    <row r="57" spans="1:6" ht="22.5" customHeight="1">
      <c r="A57" s="6" t="s">
        <v>49</v>
      </c>
      <c r="B57" s="6" t="s">
        <v>50</v>
      </c>
      <c r="C57" s="6">
        <v>172</v>
      </c>
      <c r="D57" s="6">
        <v>69</v>
      </c>
      <c r="E57" s="6">
        <v>1</v>
      </c>
      <c r="F57" s="6" t="s">
        <v>31</v>
      </c>
    </row>
    <row r="58" spans="1:6" ht="22.5" customHeight="1">
      <c r="A58" s="6" t="s">
        <v>69</v>
      </c>
      <c r="B58" s="6" t="s">
        <v>70</v>
      </c>
      <c r="C58" s="6">
        <v>168</v>
      </c>
      <c r="D58" s="6">
        <v>68</v>
      </c>
      <c r="E58" s="6">
        <v>1</v>
      </c>
      <c r="F58" s="6" t="s">
        <v>71</v>
      </c>
    </row>
    <row r="59" spans="1:6" ht="22.5" customHeight="1">
      <c r="A59" s="6" t="s">
        <v>81</v>
      </c>
      <c r="B59" s="6" t="s">
        <v>82</v>
      </c>
      <c r="C59" s="6">
        <v>176</v>
      </c>
      <c r="D59" s="6">
        <v>72</v>
      </c>
      <c r="E59" s="6">
        <v>1</v>
      </c>
      <c r="F59" s="6" t="s">
        <v>26</v>
      </c>
    </row>
    <row r="60" spans="1:6" ht="22.5" customHeight="1">
      <c r="A60" s="6" t="s">
        <v>89</v>
      </c>
      <c r="B60" s="6" t="s">
        <v>90</v>
      </c>
      <c r="C60" s="6">
        <v>175</v>
      </c>
      <c r="D60" s="6">
        <v>101</v>
      </c>
      <c r="E60" s="6">
        <v>1</v>
      </c>
      <c r="F60" s="6" t="s">
        <v>59</v>
      </c>
    </row>
    <row r="61" spans="1:6" ht="22.5" customHeight="1">
      <c r="A61" s="6" t="s">
        <v>91</v>
      </c>
      <c r="B61" s="6" t="s">
        <v>92</v>
      </c>
      <c r="C61" s="6">
        <v>169</v>
      </c>
      <c r="D61" s="6">
        <v>65</v>
      </c>
      <c r="E61" s="6">
        <v>1</v>
      </c>
      <c r="F61" s="6" t="s">
        <v>8</v>
      </c>
    </row>
    <row r="62" spans="1:6" ht="22.5" customHeight="1">
      <c r="A62" s="6" t="s">
        <v>100</v>
      </c>
      <c r="B62" s="6" t="s">
        <v>101</v>
      </c>
      <c r="C62" s="6">
        <v>171</v>
      </c>
      <c r="D62" s="6">
        <v>82</v>
      </c>
      <c r="E62" s="6">
        <v>1</v>
      </c>
      <c r="F62" s="6" t="s">
        <v>95</v>
      </c>
    </row>
    <row r="63" spans="1:6" ht="22.5" customHeight="1">
      <c r="A63" s="6" t="s">
        <v>102</v>
      </c>
      <c r="B63" s="6" t="s">
        <v>103</v>
      </c>
      <c r="C63" s="6">
        <v>172</v>
      </c>
      <c r="D63" s="6">
        <v>102</v>
      </c>
      <c r="E63" s="6">
        <v>1</v>
      </c>
      <c r="F63" s="6" t="s">
        <v>8</v>
      </c>
    </row>
    <row r="64" spans="1:6" ht="22.5" customHeight="1">
      <c r="A64" s="6" t="s">
        <v>104</v>
      </c>
      <c r="B64" s="6" t="s">
        <v>105</v>
      </c>
      <c r="C64" s="6">
        <v>172</v>
      </c>
      <c r="D64" s="6">
        <v>101</v>
      </c>
      <c r="E64" s="6">
        <v>1</v>
      </c>
      <c r="F64" s="6" t="s">
        <v>106</v>
      </c>
    </row>
    <row r="65" spans="1:6" ht="22.5" customHeight="1">
      <c r="A65" s="6" t="s">
        <v>119</v>
      </c>
      <c r="B65" s="6" t="s">
        <v>120</v>
      </c>
      <c r="C65" s="6">
        <v>179</v>
      </c>
      <c r="D65" s="6">
        <v>115</v>
      </c>
      <c r="E65" s="6">
        <v>1</v>
      </c>
      <c r="F65" s="6" t="s">
        <v>88</v>
      </c>
    </row>
    <row r="66" spans="1:6" ht="22.5" customHeight="1">
      <c r="A66" s="6" t="s">
        <v>127</v>
      </c>
      <c r="B66" s="6" t="s">
        <v>128</v>
      </c>
      <c r="C66" s="6">
        <v>168</v>
      </c>
      <c r="D66" s="6">
        <v>72</v>
      </c>
      <c r="E66" s="6">
        <v>1</v>
      </c>
      <c r="F66" s="6" t="s">
        <v>129</v>
      </c>
    </row>
    <row r="67" spans="1:6" ht="22.5" customHeight="1">
      <c r="A67" s="6" t="s">
        <v>130</v>
      </c>
      <c r="B67" s="6" t="s">
        <v>131</v>
      </c>
      <c r="C67" s="6">
        <v>175</v>
      </c>
      <c r="D67" s="6">
        <v>85</v>
      </c>
      <c r="E67" s="6">
        <v>1</v>
      </c>
      <c r="F67" s="6" t="s">
        <v>8</v>
      </c>
    </row>
    <row r="68" spans="1:6" ht="22.5" customHeight="1">
      <c r="A68" s="6" t="s">
        <v>135</v>
      </c>
      <c r="B68" s="6" t="s">
        <v>136</v>
      </c>
      <c r="C68" s="6">
        <v>180</v>
      </c>
      <c r="D68" s="6">
        <v>78</v>
      </c>
      <c r="E68" s="6">
        <v>1</v>
      </c>
      <c r="F68" s="6" t="s">
        <v>129</v>
      </c>
    </row>
    <row r="69" spans="1:6" ht="22.5" customHeight="1">
      <c r="A69" s="6" t="s">
        <v>137</v>
      </c>
      <c r="B69" s="6" t="s">
        <v>138</v>
      </c>
      <c r="C69" s="6">
        <v>176</v>
      </c>
      <c r="D69" s="6">
        <v>75</v>
      </c>
      <c r="E69" s="6">
        <v>1</v>
      </c>
      <c r="F69" s="6" t="s">
        <v>106</v>
      </c>
    </row>
    <row r="70" spans="1:6" ht="22.5" customHeight="1">
      <c r="A70" s="6" t="s">
        <v>151</v>
      </c>
      <c r="B70" s="6" t="s">
        <v>152</v>
      </c>
      <c r="C70" s="6">
        <v>190</v>
      </c>
      <c r="D70" s="6">
        <v>95</v>
      </c>
      <c r="E70" s="6">
        <v>1</v>
      </c>
      <c r="F70" s="6" t="s">
        <v>59</v>
      </c>
    </row>
    <row r="71" spans="1:6" ht="22.5" customHeight="1">
      <c r="A71" s="6" t="s">
        <v>156</v>
      </c>
      <c r="B71" s="6" t="s">
        <v>157</v>
      </c>
      <c r="C71" s="6">
        <v>183</v>
      </c>
      <c r="D71" s="6">
        <v>95</v>
      </c>
      <c r="E71" s="6">
        <v>1</v>
      </c>
      <c r="F71" s="6" t="s">
        <v>11</v>
      </c>
    </row>
    <row r="72" spans="1:6" ht="22.5" customHeight="1">
      <c r="A72" s="6" t="s">
        <v>160</v>
      </c>
      <c r="B72" s="6" t="s">
        <v>161</v>
      </c>
      <c r="C72" s="6">
        <v>169</v>
      </c>
      <c r="D72" s="6">
        <v>76</v>
      </c>
      <c r="E72" s="6">
        <v>1</v>
      </c>
      <c r="F72" s="6" t="s">
        <v>162</v>
      </c>
    </row>
    <row r="73" spans="1:6" ht="22.5" customHeight="1">
      <c r="A73" s="6" t="s">
        <v>177</v>
      </c>
      <c r="B73" s="6" t="s">
        <v>178</v>
      </c>
      <c r="C73" s="6">
        <v>166</v>
      </c>
      <c r="D73" s="6">
        <v>75</v>
      </c>
      <c r="E73" s="6">
        <v>1</v>
      </c>
      <c r="F73" s="6" t="s">
        <v>8</v>
      </c>
    </row>
    <row r="74" spans="1:6" ht="15.75" customHeight="1">
      <c r="A74" s="2" t="s">
        <v>210</v>
      </c>
      <c r="B74" s="2" t="s">
        <v>211</v>
      </c>
      <c r="C74" s="2">
        <v>178</v>
      </c>
      <c r="D74" s="2">
        <v>90</v>
      </c>
      <c r="E74" s="2">
        <v>1</v>
      </c>
      <c r="F74" s="2" t="s">
        <v>212</v>
      </c>
    </row>
  </sheetData>
  <phoneticPr fontId="1"/>
  <conditionalFormatting sqref="A1:A1048576">
    <cfRule type="duplicateValues" dxfId="0" priority="1"/>
  </conditionalFormatting>
  <pageMargins left="0.7" right="0.7" top="0.75" bottom="0.75" header="0.3" footer="0.3"/>
  <pageSetup paperSize="9" orientation="portrait" horizontalDpi="0" verticalDpi="0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DC84AF0D880BD4AB1C56B92F97090D0" ma:contentTypeVersion="5" ma:contentTypeDescription="新しいドキュメントを作成します。" ma:contentTypeScope="" ma:versionID="c9b1ff0b7dfa97d47fdf31acd7a18154">
  <xsd:schema xmlns:xsd="http://www.w3.org/2001/XMLSchema" xmlns:xs="http://www.w3.org/2001/XMLSchema" xmlns:p="http://schemas.microsoft.com/office/2006/metadata/properties" xmlns:ns3="eb1001a3-0cbb-43e6-8e1c-ca59ecb69115" targetNamespace="http://schemas.microsoft.com/office/2006/metadata/properties" ma:root="true" ma:fieldsID="ccb5fa08b49539fd048f3dc2b75ce576" ns3:_="">
    <xsd:import namespace="eb1001a3-0cbb-43e6-8e1c-ca59ecb69115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1001a3-0cbb-43e6-8e1c-ca59ecb69115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b1001a3-0cbb-43e6-8e1c-ca59ecb69115" xsi:nil="true"/>
  </documentManagement>
</p:properties>
</file>

<file path=customXml/itemProps1.xml><?xml version="1.0" encoding="utf-8"?>
<ds:datastoreItem xmlns:ds="http://schemas.openxmlformats.org/officeDocument/2006/customXml" ds:itemID="{F3B54AA3-080C-4604-A8E0-5320061A9100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eb1001a3-0cbb-43e6-8e1c-ca59ecb69115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6C0B0C0-8D50-48E5-AFF1-17876E21A1B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E218D38-EED5-4D2D-A9D9-B37845845BA7}">
  <ds:schemaRefs>
    <ds:schemaRef ds:uri="http://schemas.microsoft.com/office/2006/metadata/properties"/>
    <ds:schemaRef ds:uri="http://www.w3.org/2000/xmlns/"/>
    <ds:schemaRef ds:uri="eb1001a3-0cbb-43e6-8e1c-ca59ecb69115"/>
    <ds:schemaRef ds:uri="http://www.w3.org/2001/XMLSchema-instance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メンバー表</vt:lpstr>
      <vt:lpstr>フォームの回答 1</vt:lpstr>
      <vt:lpstr>メンバー表!Print_Area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　瑛人</dc:creator>
  <cp:lastModifiedBy>上野　藍丸</cp:lastModifiedBy>
  <cp:lastPrinted>2026-06-06T02:53:45Z</cp:lastPrinted>
  <dcterms:created xsi:type="dcterms:W3CDTF">2026-04-16T23:23:35Z</dcterms:created>
  <dcterms:modified xsi:type="dcterms:W3CDTF">2026-07-12T00:09:14Z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0x0101002DC84AF0D880BD4AB1C56B92F97090D0</vt:lpwstr>
  </property>
</Properties>
</file>